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castatebar-my.sharepoint.com/personal/mj_smith_calbar_ca_gov/Documents/Desktop/"/>
    </mc:Choice>
  </mc:AlternateContent>
  <xr:revisionPtr revIDLastSave="521" documentId="8_{3E59AF5F-4862-4B14-B258-B1A794A113B4}" xr6:coauthVersionLast="47" xr6:coauthVersionMax="47" xr10:uidLastSave="{D123D3B0-95FA-474C-AB8F-C29718C29718}"/>
  <bookViews>
    <workbookView xWindow="-120" yWindow="-120" windowWidth="29040" windowHeight="15720" xr2:uid="{7C814552-F646-4EFE-89A2-7B57B3B0557B}"/>
  </bookViews>
  <sheets>
    <sheet name="Step 0 - Instructions " sheetId="3" r:id="rId1"/>
    <sheet name="Step 1 - Use Cases" sheetId="1" r:id="rId2"/>
    <sheet name="Step 2 - Governance" sheetId="5" r:id="rId3"/>
    <sheet name="Step 3 - Technology and Data" sheetId="6" r:id="rId4"/>
    <sheet name="Step 4 - People" sheetId="7" r:id="rId5"/>
    <sheet name="Results" sheetId="2" r:id="rId6"/>
    <sheet name="What this means" sheetId="9"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5" l="1"/>
  <c r="D28" i="5"/>
  <c r="D22" i="5"/>
  <c r="D16" i="5"/>
  <c r="D10" i="5"/>
  <c r="D4" i="5"/>
  <c r="C28" i="7"/>
  <c r="D28" i="7" s="1"/>
  <c r="C22" i="7"/>
  <c r="D22" i="7" s="1"/>
  <c r="C16" i="7"/>
  <c r="D16" i="7" s="1"/>
  <c r="C10" i="7"/>
  <c r="D10" i="7" s="1"/>
  <c r="C4" i="7"/>
  <c r="D4" i="7" s="1"/>
  <c r="C28" i="6"/>
  <c r="D28" i="6" s="1"/>
  <c r="C22" i="6"/>
  <c r="D22" i="6" s="1"/>
  <c r="C16" i="6"/>
  <c r="D16" i="6" s="1"/>
  <c r="C10" i="6"/>
  <c r="D10" i="6" s="1"/>
  <c r="C4" i="6"/>
  <c r="D4" i="6" s="1"/>
  <c r="C28" i="5"/>
  <c r="C22" i="5"/>
  <c r="C16" i="5"/>
  <c r="C10" i="5"/>
  <c r="C4" i="5"/>
  <c r="C28" i="1"/>
  <c r="D28" i="1" s="1"/>
  <c r="C22" i="1"/>
  <c r="D22" i="1" s="1"/>
  <c r="C16" i="1"/>
  <c r="D16" i="1" s="1"/>
  <c r="C10" i="1"/>
  <c r="D10" i="1" s="1"/>
  <c r="C4" i="1"/>
  <c r="D4" i="1" s="1"/>
  <c r="D2" i="7" l="1"/>
  <c r="B11" i="2" s="1"/>
  <c r="C11" i="2" s="1"/>
  <c r="D2" i="6"/>
  <c r="B10" i="2" s="1"/>
  <c r="C10" i="2" s="1"/>
  <c r="D2" i="1"/>
  <c r="B8" i="2" s="1"/>
  <c r="G3" i="2"/>
  <c r="F3" i="2"/>
  <c r="E3" i="2"/>
  <c r="D3" i="2"/>
  <c r="B9" i="2"/>
  <c r="C9" i="2" s="1"/>
  <c r="E11" i="2" l="1"/>
  <c r="D11" i="2"/>
  <c r="E10" i="2"/>
  <c r="D10" i="2"/>
  <c r="B14" i="2"/>
  <c r="D14" i="2" s="1"/>
  <c r="C8" i="2"/>
  <c r="E9" i="2"/>
  <c r="D9" i="2"/>
  <c r="E8" i="2" l="1"/>
  <c r="D8" i="2"/>
</calcChain>
</file>

<file path=xl/sharedStrings.xml><?xml version="1.0" encoding="utf-8"?>
<sst xmlns="http://schemas.openxmlformats.org/spreadsheetml/2006/main" count="193" uniqueCount="172">
  <si>
    <t>GET STARTED</t>
  </si>
  <si>
    <t>Capability Area 1: Use Cases</t>
  </si>
  <si>
    <t>Helper Column 1</t>
  </si>
  <si>
    <t>Helper Column 2</t>
  </si>
  <si>
    <t>Question</t>
  </si>
  <si>
    <t>Select Your Answer (drop down)</t>
  </si>
  <si>
    <t>1.1 How would you describe your organization’s current stage of GenAI usage?</t>
  </si>
  <si>
    <t>A. Staff experiment informally without organizational direction.</t>
  </si>
  <si>
    <t>B. Organization has begun controlled internal experimentation.</t>
  </si>
  <si>
    <t>C. Several formal use cases exist with structured pilots or workflows.</t>
  </si>
  <si>
    <t>D. GenAI is strategically integrated across multiple workflows and client-facing services.</t>
  </si>
  <si>
    <t>1.2 What best describes the focus of your GenAI use cases?</t>
  </si>
  <si>
    <t>A. Only internal curiosity or ad hoc exploration; no formal use cases.</t>
  </si>
  <si>
    <t>B. Internal administrative or productivity‑focused use cases only.</t>
  </si>
  <si>
    <t>C. Internal legal tasks plus small, carefully bounded external/client‑facing pilots, with required language‑access and accessibility testing.</t>
  </si>
  <si>
    <t>D. GenAI is integrated across internal workflows and client-facing services, with ongoing evaluation, client feedback, transparency, and human escalation or redress practices.</t>
  </si>
  <si>
    <t>1.3 What types of tasks does GenAI support in your organization?</t>
  </si>
  <si>
    <t>A. No defined administrative or legal use cases.</t>
  </si>
  <si>
    <t>B. Primarily administrative uses (emails, summaries, translations).</t>
  </si>
  <si>
    <t>C. Both administrative + legal drafting/research tasks in workflows.</t>
  </si>
  <si>
    <t>D. Advanced workflows including knowledge assistants integrated with case or document management systems, agentic multi‑step tools, multilingual chatbots, or GenAI-supported intake.</t>
  </si>
  <si>
    <t>1.4 How widespread is GenAI use among staff?</t>
  </si>
  <si>
    <t>A. A few individuals experiment casually.</t>
  </si>
  <si>
    <t>B. Some units or roles use GenAI for basic tasks.</t>
  </si>
  <si>
    <t>C. Many staff use GenAI regularly within structured workflows.</t>
  </si>
  <si>
    <t>D. GenAI is widely adopted across relevant roles and programs and is supported by ongoing staff development.</t>
  </si>
  <si>
    <t>1.5 How well are your GenAI use cases aligned with mission and organizational strategy?</t>
  </si>
  <si>
    <t>A. No clear alignment; staff use varies without direction.</t>
  </si>
  <si>
    <t>B. Early conversations about alignment with mission and values.</t>
  </si>
  <si>
    <t>C. Defined internal + limited external use cases tied to service goals.</t>
  </si>
  <si>
    <t>NEXT SECTION: GOVERNANCE &gt;&gt;&gt;</t>
  </si>
  <si>
    <t>Capability Area 2: Governance</t>
  </si>
  <si>
    <t>2.1 How would you describe your organization’s current GenAI policy and acceptable‑use structure?</t>
  </si>
  <si>
    <t>A. No GenAI policy; staff rely on legacy IT rules.</t>
  </si>
  <si>
    <t>B. Initial acceptable-use policy or guidance is established and shared.</t>
  </si>
  <si>
    <t>C. Approved policy with confidentiality rules, prohibited uses, and required human‑review steps.</t>
  </si>
  <si>
    <t>D. GenAI policy is formalized, routinely updated, and communicated organization‑wide.</t>
  </si>
  <si>
    <t>2.2 What best describes your risk classification and approval process for GenAI tools?</t>
  </si>
  <si>
    <t>A. No defined risk tiers or approvals.</t>
  </si>
  <si>
    <t>B. Initial risk-classification and approval processes are established for proposed uses.</t>
  </si>
  <si>
    <t>C. Documented risk tiers with approvals based on data sensitivity and user impact.</t>
  </si>
  <si>
    <t>D. Cross‑functional governance team oversees classification, approval, and periodic reassessment.</t>
  </si>
  <si>
    <t>A. No expectations for notice or consent.</t>
  </si>
  <si>
    <t>B. Initial criteria and practices for GenAI notice and consent are in place.</t>
  </si>
  <si>
    <t>C. Documented notice, consent, and transparency practices are applied consistently.</t>
  </si>
  <si>
    <t>D. Transparency, language access, accessibility, client feedback, and redress practices are institutionalized.</t>
  </si>
  <si>
    <t>2.5 How does your organization monitor GenAI use and ensure ongoing evaluation?</t>
  </si>
  <si>
    <t>A. Minimal or informal monitoring; issues resolved ad hoc.</t>
  </si>
  <si>
    <t>B. Basic monitoring; limited enforcement or documentation.</t>
  </si>
  <si>
    <t>C. Documented evaluation processes, incident response pathways, and consistent enforcement.</t>
  </si>
  <si>
    <t>D. Continuous evaluation (accuracy, language access, bias, impact), maintained tool inventories, routine access reviews, and structured escalation.</t>
  </si>
  <si>
    <t>NEXT SECTION: TECHNOLOGY &amp; DATA &gt;&gt;&gt;</t>
  </si>
  <si>
    <t>Capability Area 3: Technology and Data</t>
  </si>
  <si>
    <t>A. Primarily legacy systems (on‑premise servers, desktop‑installed software, fragmented workflows).</t>
  </si>
  <si>
    <t>B. Partial cloud adoption with basic protections (Multi-Factor Authentication (MFA), secure devices, awareness training).</t>
  </si>
  <si>
    <t>C. Secure and structured environment with role‑based access, logging, and support for GenAI features within approved systems.</t>
  </si>
  <si>
    <t>D. Mature, scalable infrastructure supports observability, continuous monitoring, and strong interoperability.</t>
  </si>
  <si>
    <t>A. Data is inconsistent, outdated, or incomplete; different offices use different formats; documentation is minimal or absent.</t>
  </si>
  <si>
    <t>B. Some standardization exists (shared formats, naming conventions, or templates), but practices vary widely across teams and data quality concerns are common.</t>
  </si>
  <si>
    <t>C. Structured, accessible data is supported by defined quality standards, documentation, and stewardship across most systems.</t>
  </si>
  <si>
    <t>3.3 How well do your technology systems connect with each other?</t>
  </si>
  <si>
    <t>A. Systems are largely disconnected; data is moved manually (downloads/uploads).</t>
  </si>
  <si>
    <t>B. Some vendor-built connectors exist but are inconsistent and limited.</t>
  </si>
  <si>
    <t>C. Active use of APIs, integrations, and/or webhooks that reliably connect core systems.</t>
  </si>
  <si>
    <t>D. Modular architecture enabling reusable integrations across programs and scalable GenAI workflows.</t>
  </si>
  <si>
    <t>A. No curated repository; staff upload ad hoc materials.</t>
  </si>
  <si>
    <t>B. Early repository exists but with limited versioning or access control.</t>
  </si>
  <si>
    <t>C. Maintained and access‑controlled repository with source attribution, version management, and regular updates.</t>
  </si>
  <si>
    <t>D. Formal lifecycle management for all authoritative sources, including periodic review for accuracy, completeness, accessibility, and bias.</t>
  </si>
  <si>
    <t>3.5 How would you describe your organization’s security posture as it relates to GenAI tools?</t>
  </si>
  <si>
    <t>A. Basic protections only; no formal incident‑response plan.</t>
  </si>
  <si>
    <t>C. Approved GenAI systems use role-based access, monitoring, and logging to track usage, performance, and issues.</t>
  </si>
  <si>
    <t>D. GenAI systems have established observability and auditability, with automated monitoring of system performance and security.</t>
  </si>
  <si>
    <t>NEXT SECTION: PEOPLE &gt;&gt;&gt;</t>
  </si>
  <si>
    <t>Capability Area 4: People</t>
  </si>
  <si>
    <t>4.1 How clearly are GenAI‑related roles and responsibilities defined in your organization?</t>
  </si>
  <si>
    <t>A. No defined roles; GenAI use is informal and uncoordinated.</t>
  </si>
  <si>
    <t>B. Informal champions or early adopters provide intermittent guidance.</t>
  </si>
  <si>
    <t>C. Defined roles (governance group, IT, legal/program leads) with documented responsibilities.</t>
  </si>
  <si>
    <t>D. Organization‑wide program management and coordinated governance are supported by sustained leadership and Board involvement.</t>
  </si>
  <si>
    <t>4.2 How well‑trained are staff in responsible GenAI use?</t>
  </si>
  <si>
    <t xml:space="preserve">A. No formal training available. </t>
  </si>
  <si>
    <t>B. Basic acceptable‑use and confidentiality training offered to staff.</t>
  </si>
  <si>
    <t>C. Role‑specific training (legal, intake, administrative, IT) is provided and updated.</t>
  </si>
  <si>
    <t>D. Ongoing, organization‑wide training program with refreshers, simulations, onboarding modules, and skills development.</t>
  </si>
  <si>
    <t>4.3 How consistently does your organization apply human review to GenAI‑supported work?</t>
  </si>
  <si>
    <t>A. No consistent human‑review expectations.</t>
  </si>
  <si>
    <t>B. Human review is expected for GenAI-supported work, but practices vary.</t>
  </si>
  <si>
    <t>C. Documented human-review requirements are applied consistently across GenAI-supported workflows.</t>
  </si>
  <si>
    <t>D. Human-review processes are institutionalized and regularly evaluated across GenAI-supported workflows.</t>
  </si>
  <si>
    <t>4.4 How effectively does your organization manage change related to GenAI?</t>
  </si>
  <si>
    <t>A. No change‑management processes; communication is informal or reactive.</t>
  </si>
  <si>
    <t>B. Basic communication through emails, ad hoc trainings, or meetings.</t>
  </si>
  <si>
    <t>C. Structured change‑management methods with timelines, communication plans, feedback loops, and participation from multiple functions.</t>
  </si>
  <si>
    <t>D. Institutionalized change‑management practices that include staff surveys, lessons learned, continuous improvement cycles, and governance updates.</t>
  </si>
  <si>
    <t>4.5 How does your organization incorporate community/client accountability when considering or deploying external‑facing GenAI uses?</t>
  </si>
  <si>
    <t>A. No community or client engagement related to GenAI.</t>
  </si>
  <si>
    <t>B. Limited or informal input (e.g., staff anecdotes, occasional feedback).</t>
  </si>
  <si>
    <t>C. Structured engagement for pilots, accessible notices, alternatives for clients, and early testing for language‑access and accessibility.</t>
  </si>
  <si>
    <t>D. Ongoing community/client engagement, transparency reporting, multilingual testing, accessibility reviews, and continuous improvement informed by end‑user feedback.</t>
  </si>
  <si>
    <t>NEXT SECTION: RESULTS &gt;&gt;&gt;</t>
  </si>
  <si>
    <t>Questionnaire Completion Status</t>
  </si>
  <si>
    <t>Step 1: Use Cases</t>
  </si>
  <si>
    <t xml:space="preserve">Step 2: Governance </t>
  </si>
  <si>
    <t>Step 3: Technology &amp; Data</t>
  </si>
  <si>
    <t>Step 4: People</t>
  </si>
  <si>
    <t>Capability Area</t>
  </si>
  <si>
    <t>Score</t>
  </si>
  <si>
    <t xml:space="preserve">Your Readiness Stage </t>
  </si>
  <si>
    <t xml:space="preserve">Current Stage Summary </t>
  </si>
  <si>
    <t>Potential Next Steps and Mitigation Strategies</t>
  </si>
  <si>
    <t>Use Cases</t>
  </si>
  <si>
    <t>Governance</t>
  </si>
  <si>
    <t>Technology &amp; Data</t>
  </si>
  <si>
    <t>People</t>
  </si>
  <si>
    <r>
      <rPr>
        <b/>
        <sz val="16"/>
        <color theme="1"/>
        <rFont val="Aptos Narrow"/>
        <family val="2"/>
        <scheme val="minor"/>
      </rPr>
      <t xml:space="preserve">Printing or Saving Your Results
</t>
    </r>
    <r>
      <rPr>
        <sz val="16"/>
        <color theme="1"/>
        <rFont val="Aptos Narrow"/>
        <family val="2"/>
        <scheme val="minor"/>
      </rPr>
      <t>You can print your completed assessment or print to PDF for easy sharing or record‑keeping. For the best layout and formatting, follow these steps:
-  Go to File → Print
-  Under Settings, select “Fit Sheet on One Page” or “Fit All Columns on One Page”
- Choose Portrait orientation
- Review the print preview to make sure all text, scoring, and descriptions appear correctly</t>
    </r>
  </si>
  <si>
    <t>Foundational</t>
  </si>
  <si>
    <t>Build</t>
  </si>
  <si>
    <t>Operational</t>
  </si>
  <si>
    <t>Innovate</t>
  </si>
  <si>
    <t>Summary of current state</t>
  </si>
  <si>
    <t>Action steps</t>
  </si>
  <si>
    <t>Overall Readiness Snapshot (Average Across Capability Areas)</t>
  </si>
  <si>
    <t>Formal GenAI use is absent or intentionally limited while the organization builds awareness and considers alignment with its mission and service model.</t>
  </si>
  <si>
    <t>The organization may test limited internal uses to understand their benefits and risks, with restrictions and human review.</t>
  </si>
  <si>
    <t>GenAI supports regular internal workflows and may be piloted in carefully bounded client-facing uses with appropriate testing and human oversight.</t>
  </si>
  <si>
    <t>GenAI is strategically integrated across multiple organizational workflows and client-facing services, supported by mature governance, evaluation, and risk-management practices.</t>
  </si>
  <si>
    <t>The organization has not established formal GenAI governance and may rely on policies created before GenAI emerged.</t>
  </si>
  <si>
    <t>Formal governance guides tool selection and use, oversight, and evaluation, with additional review for client-facing and other higher-risk systems.</t>
  </si>
  <si>
    <t>GenAI governance is institutionalized and regularly reassessed, with ongoing evaluation, vendor oversight, and transparency, language-access, accessibility, client-feedback, and redress practices for client-facing GenAI.</t>
  </si>
  <si>
    <t>Initial governance guardrails address acceptable use, confidentiality, client data, staff training, proposed-use approvals, risk classification, and notice and consent.</t>
  </si>
  <si>
    <t>Legacy or fragmented systems, limited cybersecurity, and inconsistent data practices provide minimal support for responsible GenAI use.</t>
  </si>
  <si>
    <t>Cloud platforms, cybersecurity, and more centralized data support initial GenAI use, though data practices, integrations, and workflows may vary.</t>
  </si>
  <si>
    <t>Secure and integrated infrastructure, well-managed data, performance tracking, and source management support routine GenAI use.</t>
  </si>
  <si>
    <t>Mature, scalable systems support reliable, integrated GenAI use, advanced data governance, continuous monitoring, and adaptation across programs.</t>
  </si>
  <si>
    <t>GenAI expertise, technical capacity, leadership, and Board engagement may be limited, and staff roles are generally undefined.</t>
  </si>
  <si>
    <t>Staff champions, informal working groups, basic training, and IT or managed service provider support provide early capacity for GenAI exploration.</t>
  </si>
  <si>
    <t>Defined expertise, staff roles, and coordinated governance provide ownership and coordination for structured GenAI implementation, supported by IT staff or a managed service provider capable of evaluating tools and integrations.</t>
  </si>
  <si>
    <t>Broad staff participation, leadership and Board engagement, coordinated management, and ongoing staff development sustain GenAI use and shared learning.</t>
  </si>
  <si>
    <t>- Learn about GenAI capabilities, limitations, and emerging risks through trainings, demonstrations, and peer learning.
- Assess potential benefits and risks for legal aid service delivery, including whether GenAI is appropriate for particular workflows.
- Inventory informal staff use, embedded GenAI features, and GenAI use through personal accounts.
- Discuss with staff and leadership where GenAI may—or may not—align with organizational mission and service needs.</t>
  </si>
  <si>
    <t>- Continuously evaluate internal workflows and client-facing pilots for performance, errors, reliability, bias, and vendor-specific issues.
- Enforce appropriate human-review and escalation processes for substantive or client-facing work.
- Provide notice, alternatives or opt-out options, human escalation, and feedback channels for client-facing tools.
- Apply appropriate safeguards, testing, logging, and abuse monitoring to client-facing uses.
- Track vendor, product, and model changes that could affect established use cases.</t>
  </si>
  <si>
    <t>- Continuously monitor and evaluate integrated GenAI systems, including their long-term dependencies.
- Measure impacts on service delivery, client outcomes, language access, accessibility, equity, community trust, and cost.
- Communicate transparently with clients, partners, and other stakeholders about significant GenAI uses.
- Share reusable use-case frameworks and lessons with the broader legal aid field.
- Plan for the long-term financial and operational sustainability of scaled use cases.</t>
  </si>
  <si>
    <t>- Continuously reassess governance practices and long-term system dependencies.
- Assess systemic risks arising from market consolidation and shared model dependencies.
- Communicate transparently with staff, the Board, partners, stakeholders, and clients.
- Maintain vendor contingency, exit, data-portability, and long-term sustainability planning.
- Share governance frameworks and practices with the broader legal aid field.</t>
  </si>
  <si>
    <t>- Identify foundational data, system, infrastructure, and cybersecurity gaps.
- Develop an initial understanding of where organizational data resides, how it is accessed, and where practices are inconsistent.
- Inventory GenAI tools, embedded features, and use through personal accounts.
- Build internal technical competencies through training and peer learning.</t>
  </si>
  <si>
    <t>- Test and evaluate tools for suitability, accessibility, performance, data practices, privacy, security, integration, and cost.
- Document technical scope, data use, integration needs, costs, and system owners in pilot templates.
- Establish restrictions on entering client data into systems not approved for that information.
- Review vendor terms and practices relevant to data use, retention, privacy, security, and integration.</t>
  </si>
  <si>
    <t>- Maintain detection and response processes for security incidents and data breaches.
- Incorporate GenAI systems and dependencies into Continuity of Operations Planning.
- Continuously evaluate system performance, security, reliability, errors, and vendor-specific issues.
- Use adversarial testing, rate limits, safeguards, logging, and abuse monitoring where appropriate.
- Track vendor stability, product lifecycles, model availability, and other technology dependencies.</t>
  </si>
  <si>
    <t>- Continuously monitor GenAI systems, performance, governance dependencies, and interconnected infrastructure.
- Assess systemic technology risks arising from market consolidation and shared model dependencies.
- Plan for total cost of ownership, funding continuity, vendor changes, contingency and exit needs, and data portability.
- Measure environmental and other external impacts associated with GenAI infrastructure.
- Share reusable architectures, standards, and technical practices with the legal aid field.</t>
  </si>
  <si>
    <t>- Build baseline staff and leadership understanding of GenAI capabilities, limitations, and risks.
- Identify staff, leadership, IT, and managed-service-provider competency gaps.
- Build internal competencies and leadership through training and peer-learning opportunities.
- Inventory current users and informal use to understand existing behaviors and training needs.</t>
  </si>
  <si>
    <t>- Use a cross-functional working group or similar process to align leadership and staff on GenAI direction and scope.
- Train staff on confidentiality, accuracy limitations, risk awareness, and responsible GenAI use.
- Identify pilot owners and document staff responsibilities through pilot templates.
- Establish clear human-review expectations for GenAI-supported work.</t>
  </si>
  <si>
    <t>- Provide ongoing, role-specific training for legal, program, intake, administrative, supervisory, and technical staff.
- Enforce documented policies, human-review requirements, and escalation processes across relevant roles.
- Use periodic staff surveys and use inventories to identify unauthorized use and evolving training needs.
- Define staff responsibilities for incident response and continuity planning.
- Gather structured staff feedback on tool performance, reliability, and workflow impacts.</t>
  </si>
  <si>
    <t>- Measure GenAI’s impact on staff experience, workload, skills, and organizational capacity.
- Plan for long-term workforce sustainability, including staffing models, funding continuity, and succession for specialized roles.
- Communicate transparently with staff, leadership, and the Board about GenAI strategy and impacts.
- Support staff in sharing resources, lessons, and replicable practices with peer organizations.
- Maintain coordinated management of GenAI initiatives and resources across the organization.</t>
  </si>
  <si>
    <t>Instructions</t>
  </si>
  <si>
    <t>- Identify limited internal use cases and conduct early testing and evaluation of relevant tools.
- Evaluate and document the benefits, limitations, and risks identified through early testing.
- Use pilot templates to define scope, owners, costs, success measures, safeguards, and opportunities for client input.
- Establish clear client-data restrictions and human-review expectations for all tested uses.</t>
  </si>
  <si>
    <r>
      <t xml:space="preserve">                                           </t>
    </r>
    <r>
      <rPr>
        <b/>
        <sz val="24"/>
        <color rgb="FF08485E"/>
        <rFont val="Aptos Narrow"/>
        <family val="2"/>
        <scheme val="minor"/>
      </rPr>
      <t>LEGAL AID GENERATIVE AI READINESS SELF-ASSESSMENT</t>
    </r>
  </si>
  <si>
    <t>YOUR LEGAL AID GENERATIVE AI READINESS SELF-ASSESSMENT RESULTS</t>
  </si>
  <si>
    <t>Technology
and Data</t>
  </si>
  <si>
    <t>D. Organization evaluates, prioritizes, and scales use cases aligned to mission impact, community accountability, language‑access and accessibility requirements, and client feedback.</t>
  </si>
  <si>
    <t>D. Organization-wide data governance addresses quality, accessibility, data flows, lifecycle risks, and ethical treatment of sensitive or
bias-relevant data.</t>
  </si>
  <si>
    <t>3.1 How would you describe your organization’s current technology infrastructure?</t>
  </si>
  <si>
    <t>3.2 How would you describe the consistency, quality, and standardization of the data your organization uses in systems?</t>
  </si>
  <si>
    <t>3.4 How well does your organization maintain authoritative sources, including those used in GenAI-supported tools (e.g., internal knowledge assistants or RAG-enabled systems)?</t>
  </si>
  <si>
    <t>2.3 How does your organization review vendors, including for GenAI‑enabled tools?</t>
  </si>
  <si>
    <t>2.4 How does your organization handle notice, consent, or transparency for GenAI use?</t>
  </si>
  <si>
    <t>C. Formal, comprehensive vendor and product evaluations are required, with GenAI-specific review criteria and independent review for client-facing or other higher-risk systems.</t>
  </si>
  <si>
    <t>A. No formal or structured vendor/product review processes.</t>
  </si>
  <si>
    <t>B. A general vendor/product review process is in place and is applied to GenAI-enabled tools, but GenAI-specific review criteria are limited or not yet formalized.</t>
  </si>
  <si>
    <t>D. Formal vendor oversight is ongoing after adoption, with GenAI-specific evaluation protocols that are regularly reassessed as products, risks, terms, and organizational needs change.</t>
  </si>
  <si>
    <t>- Enforce GenAI policies and documented human-review and escalation processes.
- Maintain tool and use inventories, conduct access reviews, and use staff surveys to identify unauthorized use.
- Require comprehensive vendor and product evaluations using GenAI-specific criteria, with independent review for client-facing and other higher-risk systems.
- Track vendor stability, product lifecycles, pricing changes, and model availability.
- Prevent technology sprawl through procurement review and tool rationalization.
- Maintain notice, alternatives, human escalation, and feedback practices for client-facing tools.</t>
  </si>
  <si>
    <t>- Learn about GenAI risks, professional obligations, and emerging legal and ethical guidance.
- Monitor GenAI-related regulatory developments relevant to legal aid organizations.
- Develop an initial GenAI use policy, including limits or prohibitions where GenAI use is not mission-aligned.
- Inventory existing tools, embedded features, users, and informal use cases, and monitor existing software for new GenAI features or vendor-term changes.</t>
  </si>
  <si>
    <t>- Establish initial processes to align leadership and staff on GenAI direction and scope.
- Establish guardrails for acceptable use, confidentiality, client data, and human review.
- Use approval processes and pilot templates to document scope, owners, costs, success measures, and safeguards.
- Apply vendor-review processes to GenAI-enabled tools and develop GenAI-specific review criteria proportionate to the proposed use and risks.
- Monitor changes in GenAI-related laws and regulations.</t>
  </si>
  <si>
    <r>
      <rPr>
        <b/>
        <sz val="12"/>
        <color rgb="FF000000"/>
        <rFont val="Aptos Display"/>
        <family val="2"/>
        <scheme val="major"/>
      </rPr>
      <t xml:space="preserve">Purpose and Background
</t>
    </r>
    <r>
      <rPr>
        <sz val="12"/>
        <color rgb="FF000000"/>
        <rFont val="Aptos Display"/>
        <family val="2"/>
        <scheme val="major"/>
      </rPr>
      <t xml:space="preserve">This self-assessment helps your organization identify its current position within the Legal Aid Generative AI Readiness Model. You are encouraged to read through the Model before taking this self-assessment. The self-assessment covers four capability areas: Use Cases, Governance, Technology and Data, and People. There are no right or wrong answers, and the assessment does not measure “how much GenAI you use.” Each section helps you reflect on existing practices, foundations, and safeguards so you can locate your organization within the Readiness Model and identify current strengths and gaps. Organizations will often exhibit characteristics across multiple stages, and readiness may vary across departments and programs—and even among staff members within the same department or program. Answer based on your organization overall. Gray areas are expected; if no response fits perfectly, choose the closest response.
</t>
    </r>
    <r>
      <rPr>
        <b/>
        <sz val="12"/>
        <color rgb="FF000000"/>
        <rFont val="Aptos Display"/>
        <family val="2"/>
        <scheme val="major"/>
      </rPr>
      <t xml:space="preserve">Best Experience
</t>
    </r>
    <r>
      <rPr>
        <sz val="12"/>
        <color rgb="FF000000"/>
        <rFont val="Aptos Display"/>
        <family val="2"/>
        <scheme val="major"/>
      </rPr>
      <t xml:space="preserve">For optimal formatting and functionality, complete this questionnaire in Microsoft Excel (desktop version). While the file can be opened in Google Sheets or Excel for the web, some formatting and interactive features may not display as intended. If using these platforms, review your responses carefully, as visual layout or dropdown options may differ.
</t>
    </r>
    <r>
      <rPr>
        <b/>
        <sz val="12"/>
        <color rgb="FF000000"/>
        <rFont val="Aptos Display"/>
        <family val="2"/>
        <scheme val="major"/>
      </rPr>
      <t xml:space="preserve">
How to Use This Questionnaire
Before you begin: </t>
    </r>
    <r>
      <rPr>
        <sz val="12"/>
        <color rgb="FF000000"/>
        <rFont val="Aptos Display"/>
        <family val="2"/>
        <scheme val="major"/>
      </rPr>
      <t>Consider completing this self-assessment collaboratively with leadership, IT, program, intake, administrative, and other relevant staff.
1. Move through each section using the Next ➜ button at the bottom of the sheet.
2. For each question, in Column B, choose the option (A–D) that best reflects your current reality—not an aspirational state.
3. At the end, the Results tab will show how your responses align with the readiness stages in each capability area.
4. Your overall readiness stage reflects the average of your results across the four capability areas. It is a descriptive snapshot, not a grade.</t>
    </r>
  </si>
  <si>
    <t xml:space="preserve">B. Multi-factor authentication and basic cybersecurity awareness training are in place; processes for responding to security incidents are informal.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</si>
</sst>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Aptos Narrow"/>
      <family val="2"/>
      <scheme val="minor"/>
    </font>
    <font>
      <b/>
      <sz val="11"/>
      <color theme="1"/>
      <name val="Aptos Narrow"/>
      <family val="2"/>
      <scheme val="minor"/>
    </font>
    <font>
      <u/>
      <sz val="11"/>
      <color theme="10"/>
      <name val="Aptos Narrow"/>
      <family val="2"/>
      <scheme val="minor"/>
    </font>
    <font>
      <b/>
      <sz val="16"/>
      <color theme="0"/>
      <name val="Aptos Narrow"/>
      <family val="2"/>
      <scheme val="minor"/>
    </font>
    <font>
      <sz val="16"/>
      <color theme="1"/>
      <name val="Aptos Narrow"/>
      <family val="2"/>
      <scheme val="minor"/>
    </font>
    <font>
      <b/>
      <sz val="16"/>
      <color theme="1"/>
      <name val="Aptos Narrow"/>
      <family val="2"/>
      <scheme val="minor"/>
    </font>
    <font>
      <sz val="14"/>
      <color theme="1"/>
      <name val="Aptos Narrow"/>
      <family val="2"/>
      <scheme val="minor"/>
    </font>
    <font>
      <b/>
      <sz val="14"/>
      <color theme="0"/>
      <name val="Aptos Narrow"/>
      <family val="2"/>
      <scheme val="minor"/>
    </font>
    <font>
      <b/>
      <u/>
      <sz val="20"/>
      <color theme="0"/>
      <name val="Aptos Narrow"/>
      <family val="2"/>
      <scheme val="minor"/>
    </font>
    <font>
      <sz val="12"/>
      <color theme="1"/>
      <name val="Aptos Narrow"/>
      <family val="2"/>
      <scheme val="minor"/>
    </font>
    <font>
      <b/>
      <u/>
      <sz val="16"/>
      <color theme="0"/>
      <name val="Aptos Narrow"/>
      <family val="2"/>
      <scheme val="minor"/>
    </font>
    <font>
      <b/>
      <sz val="12"/>
      <name val="Aptos Narrow"/>
      <family val="2"/>
      <scheme val="minor"/>
    </font>
    <font>
      <b/>
      <sz val="12"/>
      <color theme="1"/>
      <name val="Aptos Narrow"/>
      <family val="2"/>
      <scheme val="minor"/>
    </font>
    <font>
      <sz val="12"/>
      <color theme="1"/>
      <name val="Aptos Display"/>
      <family val="2"/>
      <scheme val="major"/>
    </font>
    <font>
      <b/>
      <sz val="16"/>
      <color theme="1"/>
      <name val="Aptos Display"/>
      <family val="2"/>
      <scheme val="major"/>
    </font>
    <font>
      <b/>
      <sz val="24"/>
      <color theme="1"/>
      <name val="Aptos Narrow"/>
      <family val="2"/>
      <scheme val="minor"/>
    </font>
    <font>
      <sz val="12"/>
      <name val="Aptos Narrow"/>
      <family val="2"/>
      <scheme val="minor"/>
    </font>
    <font>
      <b/>
      <sz val="14"/>
      <color theme="1"/>
      <name val="Aptos Narrow"/>
      <family val="2"/>
      <scheme val="minor"/>
    </font>
    <font>
      <b/>
      <sz val="16"/>
      <name val="Aptos Narrow"/>
      <family val="2"/>
      <scheme val="minor"/>
    </font>
    <font>
      <b/>
      <i/>
      <sz val="12"/>
      <color theme="1"/>
      <name val="Aptos Narrow"/>
      <family val="2"/>
      <scheme val="minor"/>
    </font>
    <font>
      <b/>
      <sz val="24"/>
      <color rgb="FF006A8E"/>
      <name val="Aptos Narrow"/>
      <family val="2"/>
      <scheme val="minor"/>
    </font>
    <font>
      <b/>
      <sz val="12"/>
      <color rgb="FF000000"/>
      <name val="Aptos Display"/>
      <family val="2"/>
      <scheme val="major"/>
    </font>
    <font>
      <sz val="12"/>
      <color rgb="FF000000"/>
      <name val="Aptos Display"/>
      <family val="2"/>
      <scheme val="major"/>
    </font>
    <font>
      <sz val="11"/>
      <color rgb="FF50DBF5"/>
      <name val="Aptos Narrow"/>
      <family val="2"/>
      <scheme val="minor"/>
    </font>
    <font>
      <b/>
      <sz val="24"/>
      <color rgb="FF08485E"/>
      <name val="Aptos Narrow"/>
      <family val="2"/>
      <scheme val="minor"/>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1"/>
        <bgColor indexed="64"/>
      </patternFill>
    </fill>
    <fill>
      <patternFill patternType="solid">
        <fgColor rgb="FF00A990"/>
        <bgColor indexed="64"/>
      </patternFill>
    </fill>
    <fill>
      <patternFill patternType="solid">
        <fgColor theme="0" tint="-0.14999847407452621"/>
        <bgColor indexed="64"/>
      </patternFill>
    </fill>
    <fill>
      <patternFill patternType="solid">
        <fgColor rgb="FF08485E"/>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2" fillId="0" borderId="0" applyNumberFormat="0" applyFill="0" applyBorder="0" applyAlignment="0" applyProtection="0"/>
  </cellStyleXfs>
  <cellXfs count="74">
    <xf numFmtId="0" fontId="0" fillId="0" borderId="0" xfId="0"/>
    <xf numFmtId="0" fontId="0" fillId="2" borderId="0" xfId="0" applyFill="1"/>
    <xf numFmtId="0" fontId="0" fillId="2" borderId="0" xfId="0" applyFill="1" applyAlignment="1">
      <alignment horizontal="center"/>
    </xf>
    <xf numFmtId="0" fontId="1" fillId="2" borderId="0" xfId="0" applyFont="1" applyFill="1"/>
    <xf numFmtId="0" fontId="0" fillId="4" borderId="0" xfId="0" applyFill="1"/>
    <xf numFmtId="0" fontId="1" fillId="4" borderId="0" xfId="0" applyFont="1" applyFill="1"/>
    <xf numFmtId="0" fontId="4" fillId="5" borderId="3" xfId="0" applyFont="1" applyFill="1" applyBorder="1"/>
    <xf numFmtId="0" fontId="0" fillId="2" borderId="0" xfId="0" applyFill="1" applyAlignment="1">
      <alignment horizontal="left" vertical="top"/>
    </xf>
    <xf numFmtId="0" fontId="8" fillId="6" borderId="8" xfId="1" applyFont="1" applyFill="1" applyBorder="1" applyAlignment="1">
      <alignment vertical="center"/>
    </xf>
    <xf numFmtId="0" fontId="12" fillId="0" borderId="0" xfId="0" applyFont="1"/>
    <xf numFmtId="0" fontId="0" fillId="0" borderId="0" xfId="0" applyAlignment="1">
      <alignment wrapText="1"/>
    </xf>
    <xf numFmtId="0" fontId="14" fillId="0" borderId="0" xfId="0" applyFont="1" applyAlignment="1">
      <alignment vertical="center" wrapText="1"/>
    </xf>
    <xf numFmtId="0" fontId="13" fillId="2" borderId="0" xfId="0" applyFont="1" applyFill="1" applyAlignment="1">
      <alignment horizontal="left" vertical="center" wrapText="1"/>
    </xf>
    <xf numFmtId="0" fontId="13" fillId="2" borderId="0" xfId="0" applyFont="1" applyFill="1" applyAlignment="1">
      <alignment vertical="center" wrapText="1"/>
    </xf>
    <xf numFmtId="0" fontId="0" fillId="2" borderId="0" xfId="0" applyFill="1" applyAlignment="1">
      <alignment wrapText="1"/>
    </xf>
    <xf numFmtId="0" fontId="13" fillId="2" borderId="0" xfId="0" applyFont="1" applyFill="1" applyAlignment="1">
      <alignment wrapText="1"/>
    </xf>
    <xf numFmtId="0" fontId="9" fillId="0" borderId="0" xfId="0" applyFont="1" applyAlignment="1">
      <alignment wrapText="1"/>
    </xf>
    <xf numFmtId="0" fontId="3" fillId="5" borderId="2" xfId="0" applyFont="1" applyFill="1" applyBorder="1" applyAlignment="1">
      <alignment wrapText="1"/>
    </xf>
    <xf numFmtId="0" fontId="1" fillId="2" borderId="0" xfId="0" applyFont="1" applyFill="1" applyAlignment="1">
      <alignment wrapText="1"/>
    </xf>
    <xf numFmtId="0" fontId="9" fillId="3" borderId="4" xfId="0" applyFont="1" applyFill="1" applyBorder="1" applyAlignment="1">
      <alignment wrapText="1"/>
    </xf>
    <xf numFmtId="0" fontId="9" fillId="3" borderId="6" xfId="0" applyFont="1" applyFill="1" applyBorder="1" applyAlignment="1">
      <alignment wrapText="1"/>
    </xf>
    <xf numFmtId="164" fontId="6" fillId="2" borderId="9" xfId="0" applyNumberFormat="1" applyFont="1" applyFill="1" applyBorder="1" applyAlignment="1">
      <alignment horizontal="center" vertical="center"/>
    </xf>
    <xf numFmtId="0" fontId="12" fillId="2" borderId="0" xfId="0" applyFont="1" applyFill="1" applyAlignment="1">
      <alignment horizontal="left"/>
    </xf>
    <xf numFmtId="0" fontId="12" fillId="2" borderId="9" xfId="0" applyFont="1" applyFill="1" applyBorder="1" applyAlignment="1">
      <alignment horizontal="left"/>
    </xf>
    <xf numFmtId="0" fontId="12" fillId="7" borderId="9" xfId="0" applyFont="1" applyFill="1" applyBorder="1" applyAlignment="1">
      <alignment horizontal="left"/>
    </xf>
    <xf numFmtId="0" fontId="16" fillId="3" borderId="9" xfId="0" applyFont="1" applyFill="1" applyBorder="1" applyAlignment="1">
      <alignment horizontal="left" vertical="center"/>
    </xf>
    <xf numFmtId="0" fontId="9" fillId="2" borderId="9" xfId="0" applyFont="1" applyFill="1" applyBorder="1" applyAlignment="1">
      <alignment horizontal="left" wrapText="1"/>
    </xf>
    <xf numFmtId="0" fontId="18" fillId="2" borderId="9" xfId="0" applyFont="1" applyFill="1" applyBorder="1" applyAlignment="1">
      <alignment horizontal="center" vertical="center" wrapText="1"/>
    </xf>
    <xf numFmtId="0" fontId="15" fillId="2" borderId="0" xfId="0" applyFont="1" applyFill="1" applyAlignment="1">
      <alignment horizontal="center"/>
    </xf>
    <xf numFmtId="0" fontId="9" fillId="2" borderId="0" xfId="0" applyFont="1" applyFill="1"/>
    <xf numFmtId="0" fontId="9" fillId="2" borderId="0" xfId="0" applyFont="1" applyFill="1" applyAlignment="1">
      <alignment horizontal="center"/>
    </xf>
    <xf numFmtId="0" fontId="0" fillId="2" borderId="0" xfId="0" applyFill="1" applyAlignment="1">
      <alignment vertical="center"/>
    </xf>
    <xf numFmtId="0" fontId="9" fillId="3" borderId="6" xfId="0" applyFont="1" applyFill="1" applyBorder="1" applyAlignment="1">
      <alignment vertical="top" wrapText="1"/>
    </xf>
    <xf numFmtId="0" fontId="17" fillId="2" borderId="9" xfId="0" applyFont="1" applyFill="1" applyBorder="1" applyAlignment="1">
      <alignment horizontal="center" vertical="center" wrapText="1"/>
    </xf>
    <xf numFmtId="0" fontId="7" fillId="5" borderId="9" xfId="0" applyFont="1" applyFill="1" applyBorder="1" applyAlignment="1">
      <alignment horizontal="center" vertical="center"/>
    </xf>
    <xf numFmtId="0" fontId="19" fillId="3" borderId="2" xfId="0" applyFont="1" applyFill="1" applyBorder="1" applyAlignment="1">
      <alignment wrapText="1"/>
    </xf>
    <xf numFmtId="0" fontId="9" fillId="3" borderId="4" xfId="0" applyFont="1" applyFill="1" applyBorder="1"/>
    <xf numFmtId="0" fontId="9" fillId="3" borderId="6" xfId="0" applyFont="1" applyFill="1" applyBorder="1"/>
    <xf numFmtId="0" fontId="9" fillId="0" borderId="0" xfId="0" applyFont="1"/>
    <xf numFmtId="0" fontId="19" fillId="3" borderId="2" xfId="0" applyFont="1" applyFill="1" applyBorder="1" applyAlignment="1">
      <alignment vertical="center"/>
    </xf>
    <xf numFmtId="0" fontId="9" fillId="0" borderId="0" xfId="0" applyFont="1" applyAlignment="1">
      <alignment vertical="center"/>
    </xf>
    <xf numFmtId="0" fontId="9" fillId="2" borderId="0" xfId="0" applyFont="1" applyFill="1" applyAlignment="1">
      <alignment wrapText="1"/>
    </xf>
    <xf numFmtId="0" fontId="19" fillId="3" borderId="2" xfId="0" applyFont="1" applyFill="1" applyBorder="1" applyAlignment="1">
      <alignment vertical="center" wrapText="1"/>
    </xf>
    <xf numFmtId="0" fontId="9" fillId="0" borderId="0" xfId="0" applyFont="1" applyAlignment="1">
      <alignment vertical="center" wrapText="1"/>
    </xf>
    <xf numFmtId="0" fontId="19" fillId="3" borderId="2" xfId="0" applyFont="1" applyFill="1" applyBorder="1" applyAlignment="1">
      <alignment vertical="top" wrapText="1"/>
    </xf>
    <xf numFmtId="0" fontId="3" fillId="5" borderId="2" xfId="0" applyFont="1" applyFill="1" applyBorder="1"/>
    <xf numFmtId="0" fontId="20" fillId="2" borderId="0" xfId="0" applyFont="1" applyFill="1" applyAlignment="1">
      <alignment horizontal="center" vertical="center" wrapText="1"/>
    </xf>
    <xf numFmtId="0" fontId="3" fillId="5" borderId="9" xfId="0" applyFont="1" applyFill="1" applyBorder="1"/>
    <xf numFmtId="164" fontId="4" fillId="2" borderId="9" xfId="0" applyNumberFormat="1" applyFont="1" applyFill="1" applyBorder="1" applyAlignment="1">
      <alignment horizontal="center" vertical="center"/>
    </xf>
    <xf numFmtId="0" fontId="18" fillId="2" borderId="9" xfId="0" applyFont="1" applyFill="1" applyBorder="1" applyAlignment="1">
      <alignment horizontal="center" vertical="center"/>
    </xf>
    <xf numFmtId="0" fontId="4" fillId="2" borderId="9" xfId="0" applyFont="1" applyFill="1" applyBorder="1" applyAlignment="1">
      <alignment vertical="center" wrapText="1"/>
    </xf>
    <xf numFmtId="0" fontId="4" fillId="2" borderId="9" xfId="0" applyFont="1" applyFill="1" applyBorder="1" applyAlignment="1">
      <alignment horizontal="center" vertical="center"/>
    </xf>
    <xf numFmtId="0" fontId="4" fillId="2" borderId="0" xfId="0" applyFont="1" applyFill="1" applyAlignment="1">
      <alignment vertical="top" wrapText="1"/>
    </xf>
    <xf numFmtId="0" fontId="23" fillId="2" borderId="0" xfId="0" applyFont="1" applyFill="1"/>
    <xf numFmtId="0" fontId="9" fillId="3" borderId="4" xfId="0" applyFont="1" applyFill="1" applyBorder="1" applyAlignment="1">
      <alignment vertical="top" wrapText="1"/>
    </xf>
    <xf numFmtId="49" fontId="9" fillId="2" borderId="9" xfId="0" applyNumberFormat="1" applyFont="1" applyFill="1" applyBorder="1" applyAlignment="1">
      <alignment horizontal="left" wrapText="1"/>
    </xf>
    <xf numFmtId="0" fontId="3" fillId="8" borderId="6" xfId="0" applyFont="1" applyFill="1" applyBorder="1"/>
    <xf numFmtId="0" fontId="3" fillId="8" borderId="7" xfId="0" applyFont="1" applyFill="1" applyBorder="1"/>
    <xf numFmtId="0" fontId="10" fillId="8" borderId="1" xfId="1" applyFont="1" applyFill="1" applyBorder="1" applyAlignment="1">
      <alignment horizontal="center" vertical="center"/>
    </xf>
    <xf numFmtId="0" fontId="3" fillId="8" borderId="6" xfId="0" applyFont="1" applyFill="1" applyBorder="1" applyAlignment="1">
      <alignment wrapText="1"/>
    </xf>
    <xf numFmtId="0" fontId="10" fillId="8" borderId="1" xfId="1" applyFont="1" applyFill="1" applyBorder="1" applyAlignment="1">
      <alignment horizontal="center" vertical="center" wrapText="1"/>
    </xf>
    <xf numFmtId="0" fontId="22" fillId="3" borderId="1" xfId="0" applyFont="1" applyFill="1" applyBorder="1" applyAlignment="1">
      <alignment vertical="center" wrapText="1"/>
    </xf>
    <xf numFmtId="0" fontId="9"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4" fillId="2" borderId="0" xfId="0" applyFont="1" applyFill="1" applyAlignment="1">
      <alignment horizontal="left" vertical="top" wrapText="1"/>
    </xf>
    <xf numFmtId="0" fontId="5" fillId="2" borderId="0" xfId="0" applyFont="1" applyFill="1" applyAlignment="1">
      <alignment horizontal="center" vertical="center" wrapText="1"/>
    </xf>
    <xf numFmtId="0" fontId="5" fillId="2" borderId="12" xfId="0"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0" fontId="24" fillId="2" borderId="9" xfId="0" applyFont="1" applyFill="1" applyBorder="1" applyAlignment="1">
      <alignment horizontal="center" vertical="center"/>
    </xf>
    <xf numFmtId="0" fontId="3" fillId="5" borderId="9" xfId="0" applyFont="1" applyFill="1" applyBorder="1" applyAlignment="1">
      <alignment horizontal="center"/>
    </xf>
    <xf numFmtId="0" fontId="4" fillId="2" borderId="9" xfId="0" applyFont="1" applyFill="1" applyBorder="1" applyAlignment="1">
      <alignment horizontal="left" vertical="center" wrapText="1"/>
    </xf>
    <xf numFmtId="0" fontId="11" fillId="7" borderId="9" xfId="0" applyFont="1" applyFill="1" applyBorder="1" applyAlignment="1">
      <alignment horizontal="center" vertical="center"/>
    </xf>
  </cellXfs>
  <cellStyles count="2">
    <cellStyle name="Hyperlink" xfId="1" builtinId="8"/>
    <cellStyle name="Normal" xfId="0" builtinId="0"/>
  </cellStyles>
  <dxfs count="15">
    <dxf>
      <font>
        <color rgb="FF006100"/>
      </font>
      <fill>
        <patternFill>
          <bgColor rgb="FFC6EFCE"/>
        </patternFill>
      </fill>
    </dxf>
    <dxf>
      <font>
        <color rgb="FF9C0006"/>
      </font>
      <fill>
        <patternFill>
          <bgColor rgb="FFFFC7CE"/>
        </patternFill>
      </fill>
    </dxf>
    <dxf>
      <font>
        <b/>
        <i val="0"/>
        <color theme="0"/>
      </font>
      <fill>
        <patternFill>
          <bgColor rgb="FF505759"/>
        </patternFill>
      </fill>
    </dxf>
    <dxf>
      <font>
        <b/>
        <i val="0"/>
        <color theme="0"/>
      </font>
      <fill>
        <patternFill>
          <bgColor rgb="FF00A990"/>
        </patternFill>
      </fill>
    </dxf>
    <dxf>
      <font>
        <b/>
        <i val="0"/>
        <color theme="0"/>
      </font>
      <fill>
        <patternFill>
          <bgColor rgb="FF006A8E"/>
        </patternFill>
      </fill>
    </dxf>
    <dxf>
      <font>
        <b/>
        <i val="0"/>
        <color theme="0"/>
      </font>
      <fill>
        <patternFill>
          <bgColor rgb="FF891429"/>
        </patternFill>
      </fill>
    </dxf>
    <dxf>
      <font>
        <b/>
        <i val="0"/>
        <color theme="0"/>
      </font>
      <fill>
        <patternFill>
          <bgColor rgb="FF505759"/>
        </patternFill>
      </fill>
    </dxf>
    <dxf>
      <font>
        <b/>
        <i val="0"/>
        <color theme="0"/>
      </font>
      <fill>
        <patternFill>
          <bgColor rgb="FF00A990"/>
        </patternFill>
      </fill>
    </dxf>
    <dxf>
      <font>
        <b/>
        <i val="0"/>
        <color theme="0"/>
      </font>
      <fill>
        <patternFill>
          <bgColor rgb="FF006A8E"/>
        </patternFill>
      </fill>
    </dxf>
    <dxf>
      <font>
        <b/>
        <i val="0"/>
        <color theme="0"/>
      </font>
      <fill>
        <patternFill>
          <bgColor rgb="FF89142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fgColor rgb="FFFFCCCC"/>
          <bgColor rgb="FFFFCCCC"/>
        </patternFill>
      </fill>
    </dxf>
  </dxfs>
  <tableStyles count="0" defaultTableStyle="TableStyleMedium2" defaultPivotStyle="PivotStyleLight16"/>
  <colors>
    <mruColors>
      <color rgb="FF08485E"/>
      <color rgb="FF505759"/>
      <color rgb="FF00A990"/>
      <color rgb="FF006A8E"/>
      <color rgb="FF891429"/>
      <color rgb="FFFFCCCC"/>
      <color rgb="FF50DBF5"/>
      <color rgb="FFFBB0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2707105</xdr:colOff>
      <xdr:row>1</xdr:row>
      <xdr:rowOff>42068</xdr:rowOff>
    </xdr:to>
    <xdr:pic>
      <xdr:nvPicPr>
        <xdr:cNvPr id="2" name="Picture 1" descr="Untitled design-3">
          <a:extLst>
            <a:ext uri="{FF2B5EF4-FFF2-40B4-BE49-F238E27FC236}">
              <a16:creationId xmlns:a16="http://schemas.microsoft.com/office/drawing/2014/main" id="{2330777D-0FD8-45E2-8277-70C2EA9487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707105" cy="544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3937B-A2BB-41E5-A8FB-4281DC70F0C1}">
  <sheetPr codeName="Sheet1"/>
  <dimension ref="A1:A20"/>
  <sheetViews>
    <sheetView tabSelected="1" zoomScale="90" zoomScaleNormal="90" workbookViewId="0">
      <selection activeCell="A3" sqref="A3"/>
    </sheetView>
  </sheetViews>
  <sheetFormatPr defaultColWidth="8.85546875" defaultRowHeight="15" x14ac:dyDescent="0.25"/>
  <cols>
    <col min="1" max="1" width="164.42578125" style="14" customWidth="1"/>
    <col min="2" max="2" width="8.85546875" style="1"/>
    <col min="3" max="3" width="30.42578125" style="1" customWidth="1"/>
    <col min="4" max="16384" width="8.85546875" style="1"/>
  </cols>
  <sheetData>
    <row r="1" spans="1:1" ht="39.6" customHeight="1" x14ac:dyDescent="0.25">
      <c r="A1" s="46" t="s">
        <v>153</v>
      </c>
    </row>
    <row r="2" spans="1:1" ht="21.75" thickBot="1" x14ac:dyDescent="0.3">
      <c r="A2" s="11" t="s">
        <v>151</v>
      </c>
    </row>
    <row r="3" spans="1:1" s="3" customFormat="1" ht="345" customHeight="1" x14ac:dyDescent="0.25">
      <c r="A3" s="61" t="s">
        <v>170</v>
      </c>
    </row>
    <row r="4" spans="1:1" ht="15.75" thickBot="1" x14ac:dyDescent="0.3">
      <c r="A4" s="10"/>
    </row>
    <row r="5" spans="1:1" ht="21.75" thickBot="1" x14ac:dyDescent="0.3">
      <c r="A5" s="58" t="s">
        <v>0</v>
      </c>
    </row>
    <row r="6" spans="1:1" ht="15.75" x14ac:dyDescent="0.25">
      <c r="A6" s="12"/>
    </row>
    <row r="7" spans="1:1" ht="15.75" x14ac:dyDescent="0.25">
      <c r="A7" s="12"/>
    </row>
    <row r="8" spans="1:1" ht="15.75" x14ac:dyDescent="0.25">
      <c r="A8" s="13"/>
    </row>
    <row r="10" spans="1:1" ht="15.75" x14ac:dyDescent="0.25">
      <c r="A10" s="15"/>
    </row>
    <row r="11" spans="1:1" ht="15.75" x14ac:dyDescent="0.25">
      <c r="A11" s="15"/>
    </row>
    <row r="12" spans="1:1" ht="15.75" x14ac:dyDescent="0.25">
      <c r="A12" s="15"/>
    </row>
    <row r="13" spans="1:1" ht="15.75" x14ac:dyDescent="0.25">
      <c r="A13" s="15"/>
    </row>
    <row r="14" spans="1:1" ht="15.75" x14ac:dyDescent="0.25">
      <c r="A14" s="15"/>
    </row>
    <row r="15" spans="1:1" ht="15.75" x14ac:dyDescent="0.25">
      <c r="A15" s="15"/>
    </row>
    <row r="16" spans="1:1" ht="15.75" x14ac:dyDescent="0.25">
      <c r="A16" s="15"/>
    </row>
    <row r="17" spans="1:1" ht="15.75" x14ac:dyDescent="0.25">
      <c r="A17" s="15"/>
    </row>
    <row r="18" spans="1:1" ht="15.75" x14ac:dyDescent="0.25">
      <c r="A18" s="15"/>
    </row>
    <row r="19" spans="1:1" ht="15.75" x14ac:dyDescent="0.25">
      <c r="A19" s="15"/>
    </row>
    <row r="20" spans="1:1" ht="15.75" x14ac:dyDescent="0.25">
      <c r="A20" s="15"/>
    </row>
  </sheetData>
  <hyperlinks>
    <hyperlink ref="A5" location="'Step 1 - Use Cases'!A1" display="GET STARTED" xr:uid="{9EDB60F0-223D-4981-9F4C-BFDDD4E43C40}"/>
  </hyperlink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127D4-F511-4E75-A653-5F7D27F70BC2}">
  <sheetPr codeName="Sheet2"/>
  <dimension ref="A1:O38"/>
  <sheetViews>
    <sheetView zoomScale="80" zoomScaleNormal="80" workbookViewId="0">
      <pane ySplit="2" topLeftCell="A3" activePane="bottomLeft" state="frozen"/>
      <selection pane="bottomLeft"/>
    </sheetView>
  </sheetViews>
  <sheetFormatPr defaultColWidth="8.85546875" defaultRowHeight="15" x14ac:dyDescent="0.25"/>
  <cols>
    <col min="1" max="1" width="100.5703125" style="1" customWidth="1"/>
    <col min="2" max="2" width="50.85546875" style="1" customWidth="1"/>
    <col min="3" max="4" width="14.85546875" style="1" hidden="1" customWidth="1"/>
    <col min="5" max="16384" width="8.85546875" style="1"/>
  </cols>
  <sheetData>
    <row r="1" spans="1:4" ht="21" x14ac:dyDescent="0.35">
      <c r="A1" s="45" t="s">
        <v>1</v>
      </c>
      <c r="B1" s="6"/>
      <c r="C1" s="5" t="s">
        <v>2</v>
      </c>
      <c r="D1" s="5" t="s">
        <v>3</v>
      </c>
    </row>
    <row r="2" spans="1:4" ht="21.75" thickBot="1" x14ac:dyDescent="0.4">
      <c r="A2" s="56" t="s">
        <v>4</v>
      </c>
      <c r="B2" s="57" t="s">
        <v>5</v>
      </c>
      <c r="C2" s="5"/>
      <c r="D2" s="5">
        <f>IF(COUNTIF(D4:D28,0)&gt;0,0,AVERAGE(D4,D10,D16,D22,D28))</f>
        <v>0</v>
      </c>
    </row>
    <row r="3" spans="1:4" ht="13.5" customHeight="1" thickBot="1" x14ac:dyDescent="0.3">
      <c r="A3" s="3"/>
      <c r="B3" s="3"/>
    </row>
    <row r="4" spans="1:4" ht="15.75" x14ac:dyDescent="0.25">
      <c r="A4" s="35" t="s">
        <v>6</v>
      </c>
      <c r="B4" s="62"/>
      <c r="C4" s="4" t="str">
        <f>LEFT(B4)</f>
        <v/>
      </c>
      <c r="D4" s="4">
        <f>IF(C4="A",1,IF(C4="B",2,IF(C4="C",3,IF(C4="D",4,0))))</f>
        <v>0</v>
      </c>
    </row>
    <row r="5" spans="1:4" ht="15.75" x14ac:dyDescent="0.25">
      <c r="A5" s="36" t="s">
        <v>7</v>
      </c>
      <c r="B5" s="63"/>
    </row>
    <row r="6" spans="1:4" ht="15.75" x14ac:dyDescent="0.25">
      <c r="A6" s="36" t="s">
        <v>8</v>
      </c>
      <c r="B6" s="63"/>
    </row>
    <row r="7" spans="1:4" ht="15.75" x14ac:dyDescent="0.25">
      <c r="A7" s="36" t="s">
        <v>9</v>
      </c>
      <c r="B7" s="63"/>
    </row>
    <row r="8" spans="1:4" ht="16.5" thickBot="1" x14ac:dyDescent="0.3">
      <c r="A8" s="37" t="s">
        <v>10</v>
      </c>
      <c r="B8" s="64"/>
    </row>
    <row r="9" spans="1:4" ht="16.5" thickBot="1" x14ac:dyDescent="0.3">
      <c r="A9" s="29"/>
      <c r="B9" s="30"/>
    </row>
    <row r="10" spans="1:4" ht="15.75" x14ac:dyDescent="0.25">
      <c r="A10" s="35" t="s">
        <v>11</v>
      </c>
      <c r="B10" s="62"/>
      <c r="C10" s="4" t="str">
        <f>LEFT(B10)</f>
        <v/>
      </c>
      <c r="D10" s="4">
        <f>IF(C10="A",1,IF(C10="B",2,IF(C10="C",3,IF(C10="D",4,0))))</f>
        <v>0</v>
      </c>
    </row>
    <row r="11" spans="1:4" ht="15.75" x14ac:dyDescent="0.25">
      <c r="A11" s="36" t="s">
        <v>12</v>
      </c>
      <c r="B11" s="63"/>
    </row>
    <row r="12" spans="1:4" ht="15.75" x14ac:dyDescent="0.25">
      <c r="A12" s="36" t="s">
        <v>13</v>
      </c>
      <c r="B12" s="63"/>
    </row>
    <row r="13" spans="1:4" ht="31.5" x14ac:dyDescent="0.25">
      <c r="A13" s="19" t="s">
        <v>14</v>
      </c>
      <c r="B13" s="63"/>
    </row>
    <row r="14" spans="1:4" ht="31.5" x14ac:dyDescent="0.25">
      <c r="A14" s="20" t="s">
        <v>15</v>
      </c>
      <c r="B14" s="64"/>
    </row>
    <row r="15" spans="1:4" ht="16.5" thickBot="1" x14ac:dyDescent="0.3">
      <c r="A15" s="29"/>
      <c r="B15" s="38"/>
    </row>
    <row r="16" spans="1:4" ht="15.75" x14ac:dyDescent="0.25">
      <c r="A16" s="39" t="s">
        <v>16</v>
      </c>
      <c r="B16" s="62"/>
      <c r="C16" s="4" t="str">
        <f>LEFT(B16)</f>
        <v/>
      </c>
      <c r="D16" s="4">
        <f>IF(C16="A",1,IF(C16="B",2,IF(C16="C",3,IF(C16="D",4,0))))</f>
        <v>0</v>
      </c>
    </row>
    <row r="17" spans="1:4" ht="15.75" x14ac:dyDescent="0.25">
      <c r="A17" s="36" t="s">
        <v>17</v>
      </c>
      <c r="B17" s="63"/>
    </row>
    <row r="18" spans="1:4" ht="15.75" x14ac:dyDescent="0.25">
      <c r="A18" s="36" t="s">
        <v>18</v>
      </c>
      <c r="B18" s="63"/>
    </row>
    <row r="19" spans="1:4" ht="15.75" x14ac:dyDescent="0.25">
      <c r="A19" s="36" t="s">
        <v>19</v>
      </c>
      <c r="B19" s="63"/>
    </row>
    <row r="20" spans="1:4" ht="31.5" x14ac:dyDescent="0.25">
      <c r="A20" s="20" t="s">
        <v>20</v>
      </c>
      <c r="B20" s="64"/>
    </row>
    <row r="21" spans="1:4" ht="16.5" thickBot="1" x14ac:dyDescent="0.3">
      <c r="A21" s="40"/>
      <c r="B21" s="38"/>
    </row>
    <row r="22" spans="1:4" ht="15.75" x14ac:dyDescent="0.25">
      <c r="A22" s="39" t="s">
        <v>21</v>
      </c>
      <c r="B22" s="62"/>
      <c r="C22" s="4" t="str">
        <f>LEFT(B22)</f>
        <v/>
      </c>
      <c r="D22" s="4">
        <f>IF(C22="A",1,IF(C22="B",2,IF(C22="C",3,IF(C22="D",4,0))))</f>
        <v>0</v>
      </c>
    </row>
    <row r="23" spans="1:4" ht="15.75" x14ac:dyDescent="0.25">
      <c r="A23" s="36" t="s">
        <v>22</v>
      </c>
      <c r="B23" s="63"/>
    </row>
    <row r="24" spans="1:4" ht="15.75" x14ac:dyDescent="0.25">
      <c r="A24" s="36" t="s">
        <v>23</v>
      </c>
      <c r="B24" s="63"/>
    </row>
    <row r="25" spans="1:4" ht="15.75" x14ac:dyDescent="0.25">
      <c r="A25" s="36" t="s">
        <v>24</v>
      </c>
      <c r="B25" s="63"/>
    </row>
    <row r="26" spans="1:4" ht="16.5" thickBot="1" x14ac:dyDescent="0.3">
      <c r="A26" s="37" t="s">
        <v>25</v>
      </c>
      <c r="B26" s="64"/>
    </row>
    <row r="27" spans="1:4" ht="16.5" thickBot="1" x14ac:dyDescent="0.3">
      <c r="A27" s="38"/>
      <c r="B27" s="38"/>
    </row>
    <row r="28" spans="1:4" ht="15.75" x14ac:dyDescent="0.25">
      <c r="A28" s="39" t="s">
        <v>26</v>
      </c>
      <c r="B28" s="62"/>
      <c r="C28" s="4" t="str">
        <f>LEFT(B28)</f>
        <v/>
      </c>
      <c r="D28" s="4">
        <f>IF(C28="A",1,IF(C28="B",2,IF(C28="C",3,IF(C28="D",4,0))))</f>
        <v>0</v>
      </c>
    </row>
    <row r="29" spans="1:4" ht="15.75" x14ac:dyDescent="0.25">
      <c r="A29" s="36" t="s">
        <v>27</v>
      </c>
      <c r="B29" s="63"/>
    </row>
    <row r="30" spans="1:4" ht="15.75" x14ac:dyDescent="0.25">
      <c r="A30" s="36" t="s">
        <v>28</v>
      </c>
      <c r="B30" s="63"/>
    </row>
    <row r="31" spans="1:4" ht="15.75" x14ac:dyDescent="0.25">
      <c r="A31" s="36" t="s">
        <v>29</v>
      </c>
      <c r="B31" s="63"/>
    </row>
    <row r="32" spans="1:4" ht="32.25" thickBot="1" x14ac:dyDescent="0.3">
      <c r="A32" s="20" t="s">
        <v>156</v>
      </c>
      <c r="B32" s="64"/>
    </row>
    <row r="33" spans="1:15" x14ac:dyDescent="0.25">
      <c r="B33"/>
    </row>
    <row r="34" spans="1:15" ht="15.75" thickBot="1" x14ac:dyDescent="0.3"/>
    <row r="35" spans="1:15" ht="54.6" customHeight="1" thickBot="1" x14ac:dyDescent="0.3">
      <c r="B35" s="58" t="s">
        <v>30</v>
      </c>
      <c r="C35" s="8"/>
      <c r="D35" s="8"/>
      <c r="O35" s="7"/>
    </row>
    <row r="38" spans="1:15" x14ac:dyDescent="0.25">
      <c r="A38" s="53"/>
    </row>
  </sheetData>
  <mergeCells count="5">
    <mergeCell ref="B4:B8"/>
    <mergeCell ref="B10:B14"/>
    <mergeCell ref="B16:B20"/>
    <mergeCell ref="B22:B26"/>
    <mergeCell ref="B28:B32"/>
  </mergeCells>
  <conditionalFormatting sqref="B4:B8">
    <cfRule type="containsBlanks" dxfId="14" priority="2">
      <formula>LEN(TRIM(B4))=0</formula>
    </cfRule>
  </conditionalFormatting>
  <conditionalFormatting sqref="B10:B14 B16 B22 B28">
    <cfRule type="containsBlanks" dxfId="13" priority="1">
      <formula>LEN(TRIM(B10))=0</formula>
    </cfRule>
  </conditionalFormatting>
  <dataValidations count="5">
    <dataValidation type="list" allowBlank="1" showInputMessage="1" showErrorMessage="1" sqref="B4" xr:uid="{A1F06106-3705-452F-A4F5-B0715441BFFE}">
      <formula1>$A$5:$A$8</formula1>
    </dataValidation>
    <dataValidation type="list" allowBlank="1" showInputMessage="1" showErrorMessage="1" sqref="B10:B14" xr:uid="{B98F93D4-AAD9-475F-A1C2-5B20F276497A}">
      <formula1>$A$11:$A$14</formula1>
    </dataValidation>
    <dataValidation type="list" allowBlank="1" showInputMessage="1" showErrorMessage="1" sqref="B16:B20" xr:uid="{D7430C72-5449-4B2B-A137-9EA92EAF7417}">
      <formula1>$A$17:$A$20</formula1>
    </dataValidation>
    <dataValidation type="list" allowBlank="1" showInputMessage="1" showErrorMessage="1" sqref="B22:B26" xr:uid="{903DB501-BBF9-4B21-B674-60E6B1A27B3D}">
      <formula1>$A$23:$A$26</formula1>
    </dataValidation>
    <dataValidation type="list" allowBlank="1" showInputMessage="1" showErrorMessage="1" sqref="B28:B32" xr:uid="{34AF4966-08BD-4BCD-B2DD-099087176AC4}">
      <formula1>$A$29:$A$32</formula1>
    </dataValidation>
  </dataValidations>
  <hyperlinks>
    <hyperlink ref="B35" location="'Step 2 - Governance'!A1" display="NEXT SECTION: GOVERNANCE &gt;&gt;&gt;" xr:uid="{1513D21B-89A0-4A8D-B3E0-0A066280C619}"/>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470A4-7AD8-4FF1-9039-8AD4E4ADB5B4}">
  <sheetPr codeName="Sheet3"/>
  <dimension ref="A1:O35"/>
  <sheetViews>
    <sheetView zoomScale="80" zoomScaleNormal="80" workbookViewId="0">
      <pane ySplit="2" topLeftCell="A3" activePane="bottomLeft" state="frozen"/>
      <selection pane="bottomLeft" activeCell="B36" sqref="B36"/>
    </sheetView>
  </sheetViews>
  <sheetFormatPr defaultColWidth="8.85546875" defaultRowHeight="15" x14ac:dyDescent="0.25"/>
  <cols>
    <col min="1" max="1" width="105.140625" style="14" customWidth="1"/>
    <col min="2" max="2" width="50.85546875" style="1" customWidth="1"/>
    <col min="3" max="4" width="14.85546875" style="1" hidden="1" customWidth="1"/>
    <col min="5" max="16384" width="8.85546875" style="1"/>
  </cols>
  <sheetData>
    <row r="1" spans="1:4" ht="21" x14ac:dyDescent="0.35">
      <c r="A1" s="17" t="s">
        <v>31</v>
      </c>
      <c r="B1" s="6"/>
      <c r="C1" s="5" t="s">
        <v>2</v>
      </c>
      <c r="D1" s="5" t="s">
        <v>3</v>
      </c>
    </row>
    <row r="2" spans="1:4" ht="21.75" thickBot="1" x14ac:dyDescent="0.4">
      <c r="A2" s="59" t="s">
        <v>4</v>
      </c>
      <c r="B2" s="57" t="s">
        <v>5</v>
      </c>
      <c r="C2" s="5"/>
      <c r="D2" s="5">
        <f>IF(COUNTIF(D4:D28,0)&gt;0,0,AVERAGE(D4,D10,D16,D22,D28))</f>
        <v>0</v>
      </c>
    </row>
    <row r="3" spans="1:4" ht="15.75" thickBot="1" x14ac:dyDescent="0.3">
      <c r="A3" s="18"/>
      <c r="B3" s="3"/>
    </row>
    <row r="4" spans="1:4" ht="19.5" customHeight="1" x14ac:dyDescent="0.25">
      <c r="A4" s="44" t="s">
        <v>32</v>
      </c>
      <c r="B4" s="62"/>
      <c r="C4" s="4" t="str">
        <f>LEFT(B4)</f>
        <v/>
      </c>
      <c r="D4" s="4">
        <f>IF(C4="A",1,IF(C4="B",2,IF(C4="C",3,IF(C4="D",4,0))))</f>
        <v>0</v>
      </c>
    </row>
    <row r="5" spans="1:4" ht="15.95" customHeight="1" x14ac:dyDescent="0.25">
      <c r="A5" s="19" t="s">
        <v>33</v>
      </c>
      <c r="B5" s="63"/>
    </row>
    <row r="6" spans="1:4" ht="15.95" customHeight="1" x14ac:dyDescent="0.25">
      <c r="A6" s="19" t="s">
        <v>34</v>
      </c>
      <c r="B6" s="63"/>
    </row>
    <row r="7" spans="1:4" ht="15.95" customHeight="1" x14ac:dyDescent="0.25">
      <c r="A7" s="19" t="s">
        <v>35</v>
      </c>
      <c r="B7" s="63"/>
    </row>
    <row r="8" spans="1:4" ht="16.5" customHeight="1" thickBot="1" x14ac:dyDescent="0.3">
      <c r="A8" s="20" t="s">
        <v>36</v>
      </c>
      <c r="B8" s="64"/>
    </row>
    <row r="9" spans="1:4" ht="16.5" thickBot="1" x14ac:dyDescent="0.3">
      <c r="A9" s="41"/>
      <c r="B9" s="30"/>
    </row>
    <row r="10" spans="1:4" ht="18.600000000000001" customHeight="1" x14ac:dyDescent="0.25">
      <c r="A10" s="35" t="s">
        <v>37</v>
      </c>
      <c r="B10" s="62"/>
      <c r="C10" s="4" t="str">
        <f>LEFT(B10)</f>
        <v/>
      </c>
      <c r="D10" s="4">
        <f>IF(C10="A",1,IF(C10="B",2,IF(C10="C",3,IF(C10="D",4,0))))</f>
        <v>0</v>
      </c>
    </row>
    <row r="11" spans="1:4" ht="15.95" customHeight="1" x14ac:dyDescent="0.25">
      <c r="A11" s="19" t="s">
        <v>38</v>
      </c>
      <c r="B11" s="63"/>
    </row>
    <row r="12" spans="1:4" ht="15.95" customHeight="1" x14ac:dyDescent="0.25">
      <c r="A12" s="19" t="s">
        <v>39</v>
      </c>
      <c r="B12" s="63"/>
    </row>
    <row r="13" spans="1:4" ht="15.75" x14ac:dyDescent="0.25">
      <c r="A13" s="19" t="s">
        <v>40</v>
      </c>
      <c r="B13" s="63"/>
    </row>
    <row r="14" spans="1:4" ht="16.5" thickBot="1" x14ac:dyDescent="0.3">
      <c r="A14" s="20" t="s">
        <v>41</v>
      </c>
      <c r="B14" s="64"/>
    </row>
    <row r="15" spans="1:4" ht="16.5" thickBot="1" x14ac:dyDescent="0.3">
      <c r="A15" s="41"/>
      <c r="B15" s="38"/>
    </row>
    <row r="16" spans="1:4" ht="18.600000000000001" customHeight="1" x14ac:dyDescent="0.25">
      <c r="A16" s="42" t="s">
        <v>161</v>
      </c>
      <c r="B16" s="62"/>
      <c r="C16" s="4" t="str">
        <f>LEFT(B16)</f>
        <v/>
      </c>
      <c r="D16" s="4">
        <f>IF(C16="A",1,IF(C16="B",2,IF(C16="C",3,IF(C16="D",4,0))))</f>
        <v>0</v>
      </c>
    </row>
    <row r="17" spans="1:4" ht="15.95" customHeight="1" x14ac:dyDescent="0.25">
      <c r="A17" s="19" t="s">
        <v>164</v>
      </c>
      <c r="B17" s="63"/>
    </row>
    <row r="18" spans="1:4" ht="31.5" x14ac:dyDescent="0.25">
      <c r="A18" s="19" t="s">
        <v>165</v>
      </c>
      <c r="B18" s="63"/>
    </row>
    <row r="19" spans="1:4" ht="31.5" x14ac:dyDescent="0.25">
      <c r="A19" s="19" t="s">
        <v>163</v>
      </c>
      <c r="B19" s="63"/>
    </row>
    <row r="20" spans="1:4" ht="31.5" x14ac:dyDescent="0.25">
      <c r="A20" s="20" t="s">
        <v>166</v>
      </c>
      <c r="B20" s="64"/>
    </row>
    <row r="21" spans="1:4" ht="16.5" thickBot="1" x14ac:dyDescent="0.3">
      <c r="A21" s="43"/>
      <c r="B21" s="38"/>
    </row>
    <row r="22" spans="1:4" ht="15.75" x14ac:dyDescent="0.25">
      <c r="A22" s="42" t="s">
        <v>162</v>
      </c>
      <c r="B22" s="62"/>
      <c r="C22" s="4" t="str">
        <f>LEFT(B22)</f>
        <v/>
      </c>
      <c r="D22" s="4">
        <f>IF(C22="A",1,IF(C22="B",2,IF(C22="C",3,IF(C22="D",4,0))))</f>
        <v>0</v>
      </c>
    </row>
    <row r="23" spans="1:4" ht="15.75" x14ac:dyDescent="0.25">
      <c r="A23" s="19" t="s">
        <v>42</v>
      </c>
      <c r="B23" s="63"/>
    </row>
    <row r="24" spans="1:4" ht="15.75" x14ac:dyDescent="0.25">
      <c r="A24" s="19" t="s">
        <v>43</v>
      </c>
      <c r="B24" s="63"/>
    </row>
    <row r="25" spans="1:4" ht="15.75" x14ac:dyDescent="0.25">
      <c r="A25" s="19" t="s">
        <v>44</v>
      </c>
      <c r="B25" s="63"/>
    </row>
    <row r="26" spans="1:4" ht="16.5" thickBot="1" x14ac:dyDescent="0.3">
      <c r="A26" s="20" t="s">
        <v>45</v>
      </c>
      <c r="B26" s="64"/>
    </row>
    <row r="27" spans="1:4" ht="16.5" thickBot="1" x14ac:dyDescent="0.3">
      <c r="A27" s="16"/>
      <c r="B27" s="38"/>
    </row>
    <row r="28" spans="1:4" ht="15.75" x14ac:dyDescent="0.25">
      <c r="A28" s="42" t="s">
        <v>46</v>
      </c>
      <c r="B28" s="62"/>
      <c r="C28" s="4" t="str">
        <f>LEFT(B28)</f>
        <v/>
      </c>
      <c r="D28" s="4">
        <f>IF(C28="A",1,IF(C28="B",2,IF(C28="C",3,IF(C28="D",4,0))))</f>
        <v>0</v>
      </c>
    </row>
    <row r="29" spans="1:4" ht="15.75" x14ac:dyDescent="0.25">
      <c r="A29" s="19" t="s">
        <v>47</v>
      </c>
      <c r="B29" s="63"/>
    </row>
    <row r="30" spans="1:4" ht="15.75" x14ac:dyDescent="0.25">
      <c r="A30" s="19" t="s">
        <v>48</v>
      </c>
      <c r="B30" s="63"/>
    </row>
    <row r="31" spans="1:4" ht="15.75" x14ac:dyDescent="0.25">
      <c r="A31" s="19" t="s">
        <v>49</v>
      </c>
      <c r="B31" s="63"/>
    </row>
    <row r="32" spans="1:4" ht="31.5" x14ac:dyDescent="0.25">
      <c r="A32" s="20" t="s">
        <v>50</v>
      </c>
      <c r="B32" s="64"/>
    </row>
    <row r="33" spans="2:15" x14ac:dyDescent="0.25">
      <c r="B33"/>
    </row>
    <row r="34" spans="2:15" ht="15.75" thickBot="1" x14ac:dyDescent="0.3"/>
    <row r="35" spans="2:15" ht="54.6" customHeight="1" thickBot="1" x14ac:dyDescent="0.3">
      <c r="B35" s="60" t="s">
        <v>51</v>
      </c>
      <c r="O35" s="7"/>
    </row>
  </sheetData>
  <mergeCells count="5">
    <mergeCell ref="B4:B8"/>
    <mergeCell ref="B10:B14"/>
    <mergeCell ref="B16:B20"/>
    <mergeCell ref="B22:B26"/>
    <mergeCell ref="B28:B32"/>
  </mergeCells>
  <conditionalFormatting sqref="B4:B8 B10 B16 B22 B28">
    <cfRule type="containsBlanks" dxfId="12" priority="1">
      <formula>LEN(TRIM(B4))=0</formula>
    </cfRule>
  </conditionalFormatting>
  <dataValidations count="5">
    <dataValidation type="list" allowBlank="1" showInputMessage="1" showErrorMessage="1" sqref="B28:B32" xr:uid="{C0D1B14A-9E22-46D1-B5C9-AF218F352020}">
      <formula1>$A$29:$A$32</formula1>
    </dataValidation>
    <dataValidation type="list" allowBlank="1" showInputMessage="1" showErrorMessage="1" sqref="B22:B26" xr:uid="{94CE2AB9-0730-45AE-80B5-591615DB0FA2}">
      <formula1>$A$23:$A$26</formula1>
    </dataValidation>
    <dataValidation type="list" allowBlank="1" showInputMessage="1" showErrorMessage="1" sqref="B4:B8" xr:uid="{BCF00A04-8391-4CCE-A9C3-5D9F700C539F}">
      <formula1>$A$5:$A$8</formula1>
    </dataValidation>
    <dataValidation type="list" allowBlank="1" showInputMessage="1" showErrorMessage="1" sqref="B10:B14" xr:uid="{627D7CAE-80E3-4C66-AC4D-F230F4AA3AF6}">
      <formula1>$A$11:$A$14</formula1>
    </dataValidation>
    <dataValidation type="list" allowBlank="1" showInputMessage="1" showErrorMessage="1" sqref="B16:B20" xr:uid="{125B194A-6697-4948-92B6-2E34EFBC2572}">
      <formula1>$A$17:$A$20</formula1>
    </dataValidation>
  </dataValidations>
  <hyperlinks>
    <hyperlink ref="B35" location="'Step 3 - Technology and Data'!A1" display="NEXT SECTION: TECHNOLOGY &amp; DATA &gt;&gt;&gt;" xr:uid="{36D481AB-2933-44AB-BEF7-60BB57ECA62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04B22-E92E-4E82-A5F1-EE86C8DC3445}">
  <sheetPr codeName="Sheet4"/>
  <dimension ref="A1:O35"/>
  <sheetViews>
    <sheetView zoomScale="80" zoomScaleNormal="80" workbookViewId="0">
      <pane ySplit="2" topLeftCell="A3" activePane="bottomLeft" state="frozen"/>
      <selection pane="bottomLeft"/>
    </sheetView>
  </sheetViews>
  <sheetFormatPr defaultColWidth="8.85546875" defaultRowHeight="15" x14ac:dyDescent="0.25"/>
  <cols>
    <col min="1" max="1" width="133.7109375" style="14" customWidth="1"/>
    <col min="2" max="2" width="50.85546875" style="1" customWidth="1"/>
    <col min="3" max="4" width="14.85546875" style="1" hidden="1" customWidth="1"/>
    <col min="5" max="16384" width="8.85546875" style="1"/>
  </cols>
  <sheetData>
    <row r="1" spans="1:4" ht="21" x14ac:dyDescent="0.35">
      <c r="A1" s="17" t="s">
        <v>52</v>
      </c>
      <c r="B1" s="6"/>
      <c r="C1" s="5" t="s">
        <v>2</v>
      </c>
      <c r="D1" s="5" t="s">
        <v>3</v>
      </c>
    </row>
    <row r="2" spans="1:4" ht="21.75" thickBot="1" x14ac:dyDescent="0.4">
      <c r="A2" s="59" t="s">
        <v>4</v>
      </c>
      <c r="B2" s="57" t="s">
        <v>5</v>
      </c>
      <c r="C2" s="5"/>
      <c r="D2" s="5">
        <f>IF(COUNTIF(D4:D28,0)&gt;0,0,AVERAGE(D4,D10,D16,D22,D28))</f>
        <v>0</v>
      </c>
    </row>
    <row r="3" spans="1:4" ht="15.75" thickBot="1" x14ac:dyDescent="0.3">
      <c r="A3" s="18"/>
      <c r="B3" s="3"/>
    </row>
    <row r="4" spans="1:4" ht="17.25" customHeight="1" x14ac:dyDescent="0.25">
      <c r="A4" s="35" t="s">
        <v>158</v>
      </c>
      <c r="B4" s="62"/>
      <c r="C4" s="4" t="str">
        <f>LEFT(B4)</f>
        <v/>
      </c>
      <c r="D4" s="4">
        <f>IF(C4="A",1,IF(C4="B",2,IF(C4="C",3,IF(C4="D",4,0))))</f>
        <v>0</v>
      </c>
    </row>
    <row r="5" spans="1:4" ht="15.75" x14ac:dyDescent="0.25">
      <c r="A5" s="19" t="s">
        <v>53</v>
      </c>
      <c r="B5" s="63"/>
    </row>
    <row r="6" spans="1:4" ht="15.75" x14ac:dyDescent="0.25">
      <c r="A6" s="19" t="s">
        <v>54</v>
      </c>
      <c r="B6" s="63"/>
    </row>
    <row r="7" spans="1:4" ht="15.75" x14ac:dyDescent="0.25">
      <c r="A7" s="19" t="s">
        <v>55</v>
      </c>
      <c r="B7" s="63"/>
    </row>
    <row r="8" spans="1:4" ht="15.75" x14ac:dyDescent="0.25">
      <c r="A8" s="20" t="s">
        <v>56</v>
      </c>
      <c r="B8" s="64"/>
    </row>
    <row r="9" spans="1:4" ht="16.5" thickBot="1" x14ac:dyDescent="0.3">
      <c r="A9" s="41"/>
      <c r="B9" s="30"/>
    </row>
    <row r="10" spans="1:4" ht="15.75" x14ac:dyDescent="0.25">
      <c r="A10" s="35" t="s">
        <v>159</v>
      </c>
      <c r="B10" s="62"/>
      <c r="C10" s="4" t="str">
        <f>LEFT(B10)</f>
        <v/>
      </c>
      <c r="D10" s="4">
        <f>IF(C10="A",1,IF(C10="B",2,IF(C10="C",3,IF(C10="D",4,0))))</f>
        <v>0</v>
      </c>
    </row>
    <row r="11" spans="1:4" ht="15.75" x14ac:dyDescent="0.25">
      <c r="A11" s="19" t="s">
        <v>57</v>
      </c>
      <c r="B11" s="63"/>
    </row>
    <row r="12" spans="1:4" ht="31.5" x14ac:dyDescent="0.25">
      <c r="A12" s="19" t="s">
        <v>58</v>
      </c>
      <c r="B12" s="63"/>
    </row>
    <row r="13" spans="1:4" ht="15.75" x14ac:dyDescent="0.25">
      <c r="A13" s="19" t="s">
        <v>59</v>
      </c>
      <c r="B13" s="63"/>
    </row>
    <row r="14" spans="1:4" ht="31.5" x14ac:dyDescent="0.25">
      <c r="A14" s="20" t="s">
        <v>157</v>
      </c>
      <c r="B14" s="64"/>
    </row>
    <row r="15" spans="1:4" ht="16.5" thickBot="1" x14ac:dyDescent="0.3">
      <c r="A15" s="41"/>
      <c r="B15" s="38"/>
    </row>
    <row r="16" spans="1:4" ht="18.600000000000001" customHeight="1" x14ac:dyDescent="0.25">
      <c r="A16" s="42" t="s">
        <v>60</v>
      </c>
      <c r="B16" s="62"/>
      <c r="C16" s="4" t="str">
        <f>LEFT(B16)</f>
        <v/>
      </c>
      <c r="D16" s="4">
        <f>IF(C16="A",1,IF(C16="B",2,IF(C16="C",3,IF(C16="D",4,0))))</f>
        <v>0</v>
      </c>
    </row>
    <row r="17" spans="1:4" ht="15.95" customHeight="1" x14ac:dyDescent="0.25">
      <c r="A17" s="19" t="s">
        <v>61</v>
      </c>
      <c r="B17" s="63"/>
    </row>
    <row r="18" spans="1:4" ht="15.95" customHeight="1" x14ac:dyDescent="0.25">
      <c r="A18" s="19" t="s">
        <v>62</v>
      </c>
      <c r="B18" s="63"/>
    </row>
    <row r="19" spans="1:4" ht="15.95" customHeight="1" x14ac:dyDescent="0.25">
      <c r="A19" s="19" t="s">
        <v>63</v>
      </c>
      <c r="B19" s="63"/>
    </row>
    <row r="20" spans="1:4" ht="16.5" thickBot="1" x14ac:dyDescent="0.3">
      <c r="A20" s="32" t="s">
        <v>64</v>
      </c>
      <c r="B20" s="64"/>
    </row>
    <row r="21" spans="1:4" ht="16.5" thickBot="1" x14ac:dyDescent="0.3">
      <c r="A21" s="43"/>
      <c r="B21" s="38"/>
    </row>
    <row r="22" spans="1:4" ht="31.5" x14ac:dyDescent="0.25">
      <c r="A22" s="42" t="s">
        <v>160</v>
      </c>
      <c r="B22" s="62"/>
      <c r="C22" s="4" t="str">
        <f>LEFT(B22)</f>
        <v/>
      </c>
      <c r="D22" s="4">
        <f>IF(C22="A",1,IF(C22="B",2,IF(C22="C",3,IF(C22="D",4,0))))</f>
        <v>0</v>
      </c>
    </row>
    <row r="23" spans="1:4" ht="15.75" x14ac:dyDescent="0.25">
      <c r="A23" s="19" t="s">
        <v>65</v>
      </c>
      <c r="B23" s="63"/>
    </row>
    <row r="24" spans="1:4" ht="15.75" x14ac:dyDescent="0.25">
      <c r="A24" s="19" t="s">
        <v>66</v>
      </c>
      <c r="B24" s="63"/>
    </row>
    <row r="25" spans="1:4" ht="15.75" x14ac:dyDescent="0.25">
      <c r="A25" s="19" t="s">
        <v>67</v>
      </c>
      <c r="B25" s="63"/>
    </row>
    <row r="26" spans="1:4" ht="16.5" thickBot="1" x14ac:dyDescent="0.3">
      <c r="A26" s="20" t="s">
        <v>68</v>
      </c>
      <c r="B26" s="64"/>
    </row>
    <row r="27" spans="1:4" ht="16.5" thickBot="1" x14ac:dyDescent="0.3">
      <c r="A27" s="16"/>
      <c r="B27" s="38"/>
    </row>
    <row r="28" spans="1:4" ht="15.75" x14ac:dyDescent="0.25">
      <c r="A28" s="42" t="s">
        <v>69</v>
      </c>
      <c r="B28" s="62"/>
      <c r="C28" s="4" t="str">
        <f>LEFT(B28)</f>
        <v/>
      </c>
      <c r="D28" s="4">
        <f>IF(C28="A",1,IF(C28="B",2,IF(C28="C",3,IF(C28="D",4,0))))</f>
        <v>0</v>
      </c>
    </row>
    <row r="29" spans="1:4" ht="15.75" x14ac:dyDescent="0.25">
      <c r="A29" s="19" t="s">
        <v>70</v>
      </c>
      <c r="B29" s="63"/>
    </row>
    <row r="30" spans="1:4" ht="31.5" x14ac:dyDescent="0.25">
      <c r="A30" s="19" t="s">
        <v>171</v>
      </c>
      <c r="B30" s="63"/>
    </row>
    <row r="31" spans="1:4" ht="15.75" x14ac:dyDescent="0.25">
      <c r="A31" s="54" t="s">
        <v>71</v>
      </c>
      <c r="B31" s="63"/>
    </row>
    <row r="32" spans="1:4" ht="15.75" x14ac:dyDescent="0.25">
      <c r="A32" s="32" t="s">
        <v>72</v>
      </c>
      <c r="B32" s="64"/>
    </row>
    <row r="33" spans="2:15" x14ac:dyDescent="0.25">
      <c r="B33"/>
    </row>
    <row r="35" spans="2:15" ht="54.6" customHeight="1" thickBot="1" x14ac:dyDescent="0.3">
      <c r="B35" s="58" t="s">
        <v>73</v>
      </c>
      <c r="O35" s="7"/>
    </row>
  </sheetData>
  <mergeCells count="5">
    <mergeCell ref="B4:B8"/>
    <mergeCell ref="B10:B14"/>
    <mergeCell ref="B16:B20"/>
    <mergeCell ref="B22:B26"/>
    <mergeCell ref="B28:B32"/>
  </mergeCells>
  <conditionalFormatting sqref="B4:B8 B10 B16 B22 B28">
    <cfRule type="containsBlanks" dxfId="11" priority="1">
      <formula>LEN(TRIM(B4))=0</formula>
    </cfRule>
  </conditionalFormatting>
  <dataValidations count="5">
    <dataValidation type="list" allowBlank="1" showInputMessage="1" showErrorMessage="1" sqref="B22:B26" xr:uid="{E1295395-4097-4174-BDB3-834335F93FF3}">
      <formula1>$A$23:$A$26</formula1>
    </dataValidation>
    <dataValidation type="list" allowBlank="1" showInputMessage="1" showErrorMessage="1" sqref="B28:B32" xr:uid="{960FB20B-2ED8-401D-9070-CEE6D718C1BC}">
      <formula1>$A$29:$A$32</formula1>
    </dataValidation>
    <dataValidation type="list" allowBlank="1" showInputMessage="1" showErrorMessage="1" sqref="B4:B8" xr:uid="{0CF6AC8F-3CFD-4110-9734-AF8C015EA118}">
      <formula1>$A$5:$A$8</formula1>
    </dataValidation>
    <dataValidation type="list" allowBlank="1" showInputMessage="1" showErrorMessage="1" sqref="B10:B14" xr:uid="{90873A55-16EA-4E84-8999-49AD3822CD60}">
      <formula1>$A$11:$A$14</formula1>
    </dataValidation>
    <dataValidation type="list" allowBlank="1" showInputMessage="1" showErrorMessage="1" sqref="B16:B20" xr:uid="{0AE7CDB0-3181-4216-9C25-274B73EA91E1}">
      <formula1>$A$17:$A$20</formula1>
    </dataValidation>
  </dataValidations>
  <hyperlinks>
    <hyperlink ref="B35" location="'Step 4 - People'!A1" display="NEXT SECTION: PEOPLE &gt;&gt;&gt;" xr:uid="{37753285-46DF-477D-BA2C-97D43262BC26}"/>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7F73D-0437-45D8-8017-DD3283211A6C}">
  <sheetPr codeName="Sheet5"/>
  <dimension ref="A1:O35"/>
  <sheetViews>
    <sheetView zoomScale="80" zoomScaleNormal="80" workbookViewId="0">
      <pane ySplit="2" topLeftCell="A3" activePane="bottomLeft" state="frozen"/>
      <selection pane="bottomLeft"/>
    </sheetView>
  </sheetViews>
  <sheetFormatPr defaultColWidth="8.85546875" defaultRowHeight="15" x14ac:dyDescent="0.25"/>
  <cols>
    <col min="1" max="1" width="104.5703125" style="14" customWidth="1"/>
    <col min="2" max="2" width="50.85546875" style="1" customWidth="1"/>
    <col min="3" max="4" width="14.85546875" style="1" hidden="1" customWidth="1"/>
    <col min="5" max="16384" width="8.85546875" style="1"/>
  </cols>
  <sheetData>
    <row r="1" spans="1:4" ht="21" x14ac:dyDescent="0.35">
      <c r="A1" s="17" t="s">
        <v>74</v>
      </c>
      <c r="B1" s="6"/>
      <c r="C1" s="5" t="s">
        <v>2</v>
      </c>
      <c r="D1" s="5" t="s">
        <v>3</v>
      </c>
    </row>
    <row r="2" spans="1:4" ht="21.75" thickBot="1" x14ac:dyDescent="0.4">
      <c r="A2" s="59" t="s">
        <v>4</v>
      </c>
      <c r="B2" s="57" t="s">
        <v>5</v>
      </c>
      <c r="C2" s="5"/>
      <c r="D2" s="5">
        <f>IF(COUNTIF(D4:D28,0)&gt;0,0,AVERAGE(D4,D10,D16,D22,D28))</f>
        <v>0</v>
      </c>
    </row>
    <row r="3" spans="1:4" ht="15.75" thickBot="1" x14ac:dyDescent="0.3">
      <c r="A3" s="18"/>
      <c r="B3" s="3"/>
    </row>
    <row r="4" spans="1:4" ht="15.75" x14ac:dyDescent="0.25">
      <c r="A4" s="35" t="s">
        <v>75</v>
      </c>
      <c r="B4" s="62"/>
      <c r="C4" s="4" t="str">
        <f>LEFT(B4)</f>
        <v/>
      </c>
      <c r="D4" s="4">
        <f>IF(C4="A",1,IF(C4="B",2,IF(C4="C",3,IF(C4="D",4,0))))</f>
        <v>0</v>
      </c>
    </row>
    <row r="5" spans="1:4" ht="15.95" customHeight="1" x14ac:dyDescent="0.25">
      <c r="A5" s="19" t="s">
        <v>76</v>
      </c>
      <c r="B5" s="63"/>
    </row>
    <row r="6" spans="1:4" ht="15.95" customHeight="1" x14ac:dyDescent="0.25">
      <c r="A6" s="19" t="s">
        <v>77</v>
      </c>
      <c r="B6" s="63"/>
    </row>
    <row r="7" spans="1:4" ht="15.95" customHeight="1" x14ac:dyDescent="0.25">
      <c r="A7" s="19" t="s">
        <v>78</v>
      </c>
      <c r="B7" s="63"/>
    </row>
    <row r="8" spans="1:4" ht="31.5" x14ac:dyDescent="0.25">
      <c r="A8" s="20" t="s">
        <v>79</v>
      </c>
      <c r="B8" s="64"/>
    </row>
    <row r="9" spans="1:4" ht="16.5" thickBot="1" x14ac:dyDescent="0.3">
      <c r="A9" s="41"/>
      <c r="B9" s="30"/>
    </row>
    <row r="10" spans="1:4" ht="15.75" x14ac:dyDescent="0.25">
      <c r="A10" s="35" t="s">
        <v>80</v>
      </c>
      <c r="B10" s="62"/>
      <c r="C10" s="4" t="str">
        <f>LEFT(B10)</f>
        <v/>
      </c>
      <c r="D10" s="4">
        <f>IF(C10="A",1,IF(C10="B",2,IF(C10="C",3,IF(C10="D",4,0))))</f>
        <v>0</v>
      </c>
    </row>
    <row r="11" spans="1:4" ht="15.95" customHeight="1" x14ac:dyDescent="0.25">
      <c r="A11" s="19" t="s">
        <v>81</v>
      </c>
      <c r="B11" s="63"/>
    </row>
    <row r="12" spans="1:4" ht="15.95" customHeight="1" x14ac:dyDescent="0.25">
      <c r="A12" s="19" t="s">
        <v>82</v>
      </c>
      <c r="B12" s="63"/>
    </row>
    <row r="13" spans="1:4" ht="15.95" customHeight="1" x14ac:dyDescent="0.25">
      <c r="A13" s="19" t="s">
        <v>83</v>
      </c>
      <c r="B13" s="63"/>
    </row>
    <row r="14" spans="1:4" ht="32.25" thickBot="1" x14ac:dyDescent="0.3">
      <c r="A14" s="20" t="s">
        <v>84</v>
      </c>
      <c r="B14" s="64"/>
    </row>
    <row r="15" spans="1:4" ht="16.5" thickBot="1" x14ac:dyDescent="0.3">
      <c r="A15" s="41"/>
      <c r="B15" s="38"/>
    </row>
    <row r="16" spans="1:4" ht="15.75" x14ac:dyDescent="0.25">
      <c r="A16" s="42" t="s">
        <v>85</v>
      </c>
      <c r="B16" s="62"/>
      <c r="C16" s="4" t="str">
        <f>LEFT(B16)</f>
        <v/>
      </c>
      <c r="D16" s="4">
        <f>IF(C16="A",1,IF(C16="B",2,IF(C16="C",3,IF(C16="D",4,0))))</f>
        <v>0</v>
      </c>
    </row>
    <row r="17" spans="1:4" ht="15.95" customHeight="1" x14ac:dyDescent="0.25">
      <c r="A17" s="19" t="s">
        <v>86</v>
      </c>
      <c r="B17" s="63"/>
    </row>
    <row r="18" spans="1:4" ht="15.95" customHeight="1" x14ac:dyDescent="0.25">
      <c r="A18" s="19" t="s">
        <v>87</v>
      </c>
      <c r="B18" s="63"/>
    </row>
    <row r="19" spans="1:4" ht="15.95" customHeight="1" x14ac:dyDescent="0.25">
      <c r="A19" s="19" t="s">
        <v>88</v>
      </c>
      <c r="B19" s="63"/>
    </row>
    <row r="20" spans="1:4" ht="15.75" x14ac:dyDescent="0.25">
      <c r="A20" s="20" t="s">
        <v>89</v>
      </c>
      <c r="B20" s="64"/>
    </row>
    <row r="21" spans="1:4" ht="16.5" thickBot="1" x14ac:dyDescent="0.3">
      <c r="A21" s="43"/>
      <c r="B21" s="38"/>
    </row>
    <row r="22" spans="1:4" ht="15.75" x14ac:dyDescent="0.25">
      <c r="A22" s="42" t="s">
        <v>90</v>
      </c>
      <c r="B22" s="62"/>
      <c r="C22" s="4" t="str">
        <f>LEFT(B22)</f>
        <v/>
      </c>
      <c r="D22" s="4">
        <f>IF(C22="A",1,IF(C22="B",2,IF(C22="C",3,IF(C22="D",4,0))))</f>
        <v>0</v>
      </c>
    </row>
    <row r="23" spans="1:4" ht="15.75" x14ac:dyDescent="0.25">
      <c r="A23" s="19" t="s">
        <v>91</v>
      </c>
      <c r="B23" s="63"/>
    </row>
    <row r="24" spans="1:4" ht="15.75" x14ac:dyDescent="0.25">
      <c r="A24" s="19" t="s">
        <v>92</v>
      </c>
      <c r="B24" s="63"/>
    </row>
    <row r="25" spans="1:4" ht="31.5" x14ac:dyDescent="0.25">
      <c r="A25" s="19" t="s">
        <v>93</v>
      </c>
      <c r="B25" s="63"/>
    </row>
    <row r="26" spans="1:4" ht="32.25" thickBot="1" x14ac:dyDescent="0.3">
      <c r="A26" s="20" t="s">
        <v>94</v>
      </c>
      <c r="B26" s="64"/>
    </row>
    <row r="27" spans="1:4" ht="16.5" thickBot="1" x14ac:dyDescent="0.3">
      <c r="A27" s="16"/>
      <c r="B27" s="38"/>
    </row>
    <row r="28" spans="1:4" ht="31.5" x14ac:dyDescent="0.25">
      <c r="A28" s="42" t="s">
        <v>95</v>
      </c>
      <c r="B28" s="62"/>
      <c r="C28" s="4" t="str">
        <f>LEFT(B28)</f>
        <v/>
      </c>
      <c r="D28" s="4">
        <f>IF(C28="A",1,IF(C28="B",2,IF(C28="C",3,IF(C28="D",4,0))))</f>
        <v>0</v>
      </c>
    </row>
    <row r="29" spans="1:4" ht="15.75" x14ac:dyDescent="0.25">
      <c r="A29" s="19" t="s">
        <v>96</v>
      </c>
      <c r="B29" s="63"/>
    </row>
    <row r="30" spans="1:4" ht="15.75" x14ac:dyDescent="0.25">
      <c r="A30" s="19" t="s">
        <v>97</v>
      </c>
      <c r="B30" s="63"/>
    </row>
    <row r="31" spans="1:4" ht="31.5" x14ac:dyDescent="0.25">
      <c r="A31" s="19" t="s">
        <v>98</v>
      </c>
      <c r="B31" s="63"/>
    </row>
    <row r="32" spans="1:4" ht="32.25" thickBot="1" x14ac:dyDescent="0.3">
      <c r="A32" s="20" t="s">
        <v>99</v>
      </c>
      <c r="B32" s="64"/>
    </row>
    <row r="33" spans="2:15" x14ac:dyDescent="0.25">
      <c r="B33"/>
    </row>
    <row r="34" spans="2:15" ht="15.75" thickBot="1" x14ac:dyDescent="0.3"/>
    <row r="35" spans="2:15" ht="54.6" customHeight="1" thickBot="1" x14ac:dyDescent="0.3">
      <c r="B35" s="58" t="s">
        <v>100</v>
      </c>
      <c r="O35" s="7"/>
    </row>
  </sheetData>
  <mergeCells count="5">
    <mergeCell ref="B4:B8"/>
    <mergeCell ref="B10:B14"/>
    <mergeCell ref="B16:B20"/>
    <mergeCell ref="B22:B26"/>
    <mergeCell ref="B28:B32"/>
  </mergeCells>
  <conditionalFormatting sqref="B4:B8 B10 B16 B22 B28">
    <cfRule type="containsBlanks" dxfId="10" priority="1">
      <formula>LEN(TRIM(B4))=0</formula>
    </cfRule>
  </conditionalFormatting>
  <dataValidations count="5">
    <dataValidation type="list" allowBlank="1" showInputMessage="1" showErrorMessage="1" sqref="B28:B32" xr:uid="{2ED6FA7F-3ADE-44FB-BB0F-D6582DFF3C36}">
      <formula1>$A$29:$A$32</formula1>
    </dataValidation>
    <dataValidation type="list" allowBlank="1" showInputMessage="1" showErrorMessage="1" sqref="B22:B26" xr:uid="{17B0F597-A0F9-4629-A5CA-F482871E9BF1}">
      <formula1>$A$23:$A$26</formula1>
    </dataValidation>
    <dataValidation type="list" allowBlank="1" showInputMessage="1" showErrorMessage="1" sqref="B4:B8" xr:uid="{3DF68AAD-FF0A-451F-93C0-B2DA415F8D93}">
      <formula1>$A$5:$A$8</formula1>
    </dataValidation>
    <dataValidation type="list" allowBlank="1" showInputMessage="1" showErrorMessage="1" sqref="B10:B14" xr:uid="{E51DB4C1-5B9C-4DD5-9D60-AAB2FFDA763F}">
      <formula1>$A$11:$A$14</formula1>
    </dataValidation>
    <dataValidation type="list" allowBlank="1" showInputMessage="1" showErrorMessage="1" sqref="B16:B20" xr:uid="{B0A43E93-9375-42C9-B3A3-A44BC615D92B}">
      <formula1>$A$17:$A$20</formula1>
    </dataValidation>
  </dataValidations>
  <hyperlinks>
    <hyperlink ref="B35" location="Results!A1" display="NEXT SECTION: RESULTS &gt;&gt;&gt;" xr:uid="{B155F823-F49E-4046-B3BC-5CFCA03F06C3}"/>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A508A-DED4-40E5-9489-A8A4ACB7ADB6}">
  <sheetPr codeName="Sheet6">
    <pageSetUpPr autoPageBreaks="0" fitToPage="1"/>
  </sheetPr>
  <dimension ref="A1:J18"/>
  <sheetViews>
    <sheetView zoomScale="50" zoomScaleNormal="50" workbookViewId="0">
      <selection activeCell="A2" sqref="A2:C3"/>
    </sheetView>
  </sheetViews>
  <sheetFormatPr defaultColWidth="8.85546875" defaultRowHeight="15" x14ac:dyDescent="0.25"/>
  <cols>
    <col min="1" max="1" width="20.5703125" style="1" bestFit="1" customWidth="1"/>
    <col min="2" max="2" width="8.5703125" style="1" hidden="1" customWidth="1"/>
    <col min="3" max="3" width="29.5703125" style="1" bestFit="1" customWidth="1"/>
    <col min="4" max="7" width="40.85546875" style="1" customWidth="1"/>
    <col min="8" max="8" width="45.140625" style="1" customWidth="1"/>
    <col min="9" max="16384" width="8.85546875" style="1"/>
  </cols>
  <sheetData>
    <row r="1" spans="1:10" ht="10.5" customHeight="1" x14ac:dyDescent="0.5">
      <c r="A1" s="28"/>
      <c r="B1" s="28"/>
      <c r="C1" s="28"/>
      <c r="D1" s="28"/>
      <c r="E1" s="28"/>
    </row>
    <row r="2" spans="1:10" s="31" customFormat="1" ht="31.5" customHeight="1" x14ac:dyDescent="0.25">
      <c r="A2" s="66" t="s">
        <v>101</v>
      </c>
      <c r="B2" s="66"/>
      <c r="C2" s="67"/>
      <c r="D2" s="34" t="s">
        <v>102</v>
      </c>
      <c r="E2" s="34" t="s">
        <v>103</v>
      </c>
      <c r="F2" s="34" t="s">
        <v>104</v>
      </c>
      <c r="G2" s="34" t="s">
        <v>105</v>
      </c>
    </row>
    <row r="3" spans="1:10" s="31" customFormat="1" ht="52.5" customHeight="1" x14ac:dyDescent="0.25">
      <c r="A3" s="66"/>
      <c r="B3" s="66"/>
      <c r="C3" s="67"/>
      <c r="D3" s="33" t="str">
        <f>IF(COUNTIF('Step 1 - Use Cases'!D4:D28,0)=0,"Step 1 Completed",COUNTIF('Step 1 - Use Cases'!D4:D28,0)&amp; " question(s) remaining to be answered"
)</f>
        <v>5 question(s) remaining to be answered</v>
      </c>
      <c r="E3" s="33" t="str">
        <f>IF(COUNTIF('Step 2 - Governance'!D4:D28,0)=0,"Step 2 Completed",COUNTIF('Step 2 - Governance'!D4:D28,0)&amp; " question(s) remaining to be answered"
)</f>
        <v>5 question(s) remaining to be answered</v>
      </c>
      <c r="F3" s="33" t="str">
        <f>IF(COUNTIF('Step 3 - Technology and Data'!D4:D28,0)=0,"Step 3 Completed",COUNTIF('Step 3 - Technology and Data'!D4:D28,0)&amp; " question(s) remaining to be answered"
)</f>
        <v>5 question(s) remaining to be answered</v>
      </c>
      <c r="G3" s="33" t="str">
        <f>IF(COUNTIF('Step 4 - People'!D4:D28,0)=0,"Step 4 Completed",COUNTIF('Step 4 - People'!D4:D28,0)&amp; " question(s) remaining to be answered"
)</f>
        <v>5 question(s) remaining to be answered</v>
      </c>
    </row>
    <row r="4" spans="1:10" ht="41.25" customHeight="1" x14ac:dyDescent="0.25"/>
    <row r="5" spans="1:10" x14ac:dyDescent="0.25">
      <c r="A5" s="70" t="s">
        <v>154</v>
      </c>
      <c r="B5" s="70"/>
      <c r="C5" s="70"/>
      <c r="D5" s="70"/>
      <c r="E5" s="70"/>
      <c r="F5" s="70"/>
      <c r="G5" s="70"/>
      <c r="H5" s="70"/>
    </row>
    <row r="6" spans="1:10" x14ac:dyDescent="0.25">
      <c r="A6" s="70"/>
      <c r="B6" s="70"/>
      <c r="C6" s="70"/>
      <c r="D6" s="70"/>
      <c r="E6" s="70"/>
      <c r="F6" s="70"/>
      <c r="G6" s="70"/>
      <c r="H6" s="70"/>
    </row>
    <row r="7" spans="1:10" ht="21" x14ac:dyDescent="0.35">
      <c r="A7" s="47" t="s">
        <v>106</v>
      </c>
      <c r="B7" s="47" t="s">
        <v>107</v>
      </c>
      <c r="C7" s="47" t="s">
        <v>108</v>
      </c>
      <c r="D7" s="47" t="s">
        <v>109</v>
      </c>
      <c r="E7" s="71" t="s">
        <v>110</v>
      </c>
      <c r="F7" s="71"/>
      <c r="G7" s="71"/>
      <c r="H7" s="71"/>
    </row>
    <row r="8" spans="1:10" ht="336" customHeight="1" x14ac:dyDescent="0.25">
      <c r="A8" s="27" t="s">
        <v>111</v>
      </c>
      <c r="B8" s="48">
        <f>'Step 1 - Use Cases'!D2</f>
        <v>0</v>
      </c>
      <c r="C8" s="49" t="str">
        <f>IF(B8=0,"Incomplete",IF(B8&lt;=1.5,"Foundational",IF(B8&lt;=2.5,"Build",IF(B8&lt;=3.4,"Operational","Innovate"))))</f>
        <v>Incomplete</v>
      </c>
      <c r="D8" s="50" t="str">
        <f>IF(C8="Incomplete","Complete all five questions in this capability area to view your stage summary.",IF(C8="Foundational",'What this means'!C2,IF(C8="Build",'What this means'!D2,IF(C8="Operational",'What this means'!E2,'What this means'!F2))))</f>
        <v>Complete all five questions in this capability area to view your stage summary.</v>
      </c>
      <c r="E8" s="72" t="str">
        <f>IF(C8="Incomplete","Complete all five questions in this capability area to view potential next steps.",IF(C8="Foundational",'What this means'!C3,IF(C8="Build",'What this means'!D3,IF(C8="Operational",'What this means'!E3,'What this means'!F3))))</f>
        <v>Complete all five questions in this capability area to view potential next steps.</v>
      </c>
      <c r="F8" s="72"/>
      <c r="G8" s="72"/>
      <c r="H8" s="72"/>
    </row>
    <row r="9" spans="1:10" ht="261.95" customHeight="1" x14ac:dyDescent="0.25">
      <c r="A9" s="27" t="s">
        <v>112</v>
      </c>
      <c r="B9" s="51">
        <f>'Step 2 - Governance'!D2</f>
        <v>0</v>
      </c>
      <c r="C9" s="49" t="str">
        <f t="shared" ref="C9" si="0">IF(B9=0,"Incomplete",IF(B9&lt;=1.5,"Foundational",IF(B9&lt;=2.5,"Build",IF(B9&lt;=3.4,"Operational","Innovate"))))</f>
        <v>Incomplete</v>
      </c>
      <c r="D9" s="50" t="str">
        <f>IF(C9="Incomplete","Complete all five questions in this capability area to view your stage summary.",IF(C9="Foundational",'What this means'!C4,IF(C9="Build",'What this means'!D4,IF(C9="Operational",'What this means'!E4,'What this means'!F4))))</f>
        <v>Complete all five questions in this capability area to view your stage summary.</v>
      </c>
      <c r="E9" s="72" t="str">
        <f>IF(C9="Incomplete","Complete all five questions in this capability area to view potential next steps.",IF(C9="Foundational",'What this means'!C5,IF(C9="Build",'What this means'!D5,IF(C9="Operational",'What this means'!E5,'What this means'!F5))))</f>
        <v>Complete all five questions in this capability area to view potential next steps.</v>
      </c>
      <c r="F9" s="72"/>
      <c r="G9" s="72"/>
      <c r="H9" s="72"/>
    </row>
    <row r="10" spans="1:10" ht="342.95" customHeight="1" x14ac:dyDescent="0.25">
      <c r="A10" s="27" t="s">
        <v>155</v>
      </c>
      <c r="B10" s="51">
        <f>'Step 3 - Technology and Data'!D2</f>
        <v>0</v>
      </c>
      <c r="C10" s="49" t="str">
        <f>IF(B10=0,"Incomplete",IF(B10&lt;=1.5,"Foundational",IF(B10&lt;=2.5,"Build",IF(B10&lt;=3.4,"Operational","Innovate"))))</f>
        <v>Incomplete</v>
      </c>
      <c r="D10" s="50" t="str">
        <f>IF(C10="Incomplete","Complete all five questions in this capability area to view your stage summary.",IF(C10="Foundational",'What this means'!C6,IF(C10="Build",'What this means'!D6,IF(C10="Operational",'What this means'!E6,'What this means'!F6))))</f>
        <v>Complete all five questions in this capability area to view your stage summary.</v>
      </c>
      <c r="E10" s="72" t="str">
        <f>IF(C10="Incomplete","Complete all five questions in this capability area to view potential next steps.",IF(C10="Foundational",'What this means'!C7,IF(C10="Build",'What this means'!D7,IF(C10="Operational",'What this means'!E7,'What this means'!F7))))</f>
        <v>Complete all five questions in this capability area to view potential next steps.</v>
      </c>
      <c r="F10" s="72"/>
      <c r="G10" s="72"/>
      <c r="H10" s="72"/>
    </row>
    <row r="11" spans="1:10" ht="282" customHeight="1" x14ac:dyDescent="0.25">
      <c r="A11" s="27" t="s">
        <v>114</v>
      </c>
      <c r="B11" s="51">
        <f>'Step 4 - People'!D2</f>
        <v>0</v>
      </c>
      <c r="C11" s="49" t="str">
        <f>IF(B11=0,"Incomplete",IF(B11&lt;=1.5,"Foundational",IF(B11&lt;=2.5,"Build",IF(B11&lt;=3.4,"Operational","Innovate"))))</f>
        <v>Incomplete</v>
      </c>
      <c r="D11" s="50" t="str">
        <f>IF(C11="Incomplete","Complete all five questions in this capability area to view your stage summary.",IF(C11="Foundational",'What this means'!C8,IF(C11="Build",'What this means'!D8,IF(C11="Operational",'What this means'!E8,'What this means'!F8))))</f>
        <v>Complete all five questions in this capability area to view your stage summary.</v>
      </c>
      <c r="E11" s="72" t="str">
        <f>IF(C11="Incomplete","Complete all five questions in this capability area to view potential next steps.",IF(C11="Foundational",'What this means'!C9,IF(C11="Build",'What this means'!D9,IF(C11="Operational",'What this means'!E9,'What this means'!F9))))</f>
        <v>Complete all five questions in this capability area to view potential next steps.</v>
      </c>
      <c r="F11" s="72"/>
      <c r="G11" s="72"/>
      <c r="H11" s="72"/>
    </row>
    <row r="12" spans="1:10" x14ac:dyDescent="0.25">
      <c r="B12" s="2"/>
    </row>
    <row r="13" spans="1:10" x14ac:dyDescent="0.25">
      <c r="B13" s="2"/>
    </row>
    <row r="14" spans="1:10" ht="114.75" customHeight="1" x14ac:dyDescent="0.25">
      <c r="B14" s="21">
        <f>IF(COUNTIF(B8:B11,0)&gt;0,0,AVERAGE(B8:B11))</f>
        <v>0</v>
      </c>
      <c r="C14" s="27" t="s">
        <v>122</v>
      </c>
      <c r="D14" s="68" t="str">
        <f>IF(B14=0,"Incomplete",IF(B14&lt;=1.5,"Foundational",IF(B14&lt;=2.5,"Build",IF(B14&lt;=3.4,"Operational","Innovate"))))</f>
        <v>Incomplete</v>
      </c>
      <c r="E14" s="69"/>
      <c r="G14" s="65" t="s">
        <v>115</v>
      </c>
      <c r="H14" s="65"/>
      <c r="I14" s="52"/>
      <c r="J14" s="52"/>
    </row>
    <row r="15" spans="1:10" ht="107.1" customHeight="1" x14ac:dyDescent="0.25">
      <c r="G15" s="65"/>
      <c r="H15" s="65"/>
    </row>
    <row r="18" ht="261" customHeight="1" x14ac:dyDescent="0.25"/>
  </sheetData>
  <mergeCells count="9">
    <mergeCell ref="G14:H15"/>
    <mergeCell ref="A2:C3"/>
    <mergeCell ref="D14:E14"/>
    <mergeCell ref="A5:H6"/>
    <mergeCell ref="E7:H7"/>
    <mergeCell ref="E8:H8"/>
    <mergeCell ref="E9:H9"/>
    <mergeCell ref="E10:H10"/>
    <mergeCell ref="E11:H11"/>
  </mergeCells>
  <conditionalFormatting sqref="C8:C11">
    <cfRule type="containsText" dxfId="9" priority="11" operator="containsText" text="Innovate">
      <formula>NOT(ISERROR(SEARCH("Innovate",C8)))</formula>
    </cfRule>
    <cfRule type="containsText" dxfId="8" priority="12" operator="containsText" text="Operational">
      <formula>NOT(ISERROR(SEARCH("Operational",C8)))</formula>
    </cfRule>
    <cfRule type="containsText" dxfId="7" priority="13" operator="containsText" text="Foundational">
      <formula>NOT(ISERROR(SEARCH("Foundational",C8)))</formula>
    </cfRule>
    <cfRule type="containsText" dxfId="6" priority="14" operator="containsText" text="Build">
      <formula>NOT(ISERROR(SEARCH("Build",C8)))</formula>
    </cfRule>
  </conditionalFormatting>
  <conditionalFormatting sqref="C14:D14">
    <cfRule type="containsText" dxfId="5" priority="3" operator="containsText" text="Innovate">
      <formula>NOT(ISERROR(SEARCH("Innovate",C14)))</formula>
    </cfRule>
    <cfRule type="containsText" dxfId="4" priority="4" operator="containsText" text="Operational">
      <formula>NOT(ISERROR(SEARCH("Operational",C14)))</formula>
    </cfRule>
    <cfRule type="containsText" dxfId="3" priority="5" operator="containsText" text="Foundational">
      <formula>NOT(ISERROR(SEARCH("Foundational",C14)))</formula>
    </cfRule>
    <cfRule type="containsText" dxfId="2" priority="6" operator="containsText" text="Build">
      <formula>NOT(ISERROR(SEARCH("Build",C14)))</formula>
    </cfRule>
  </conditionalFormatting>
  <conditionalFormatting sqref="D3:G3">
    <cfRule type="containsText" dxfId="1" priority="1" operator="containsText" text="remaining">
      <formula>NOT(ISERROR(SEARCH("remaining",D3)))</formula>
    </cfRule>
    <cfRule type="containsText" dxfId="0" priority="2" operator="containsText" text="Completed">
      <formula>NOT(ISERROR(SEARCH("Completed",D3)))</formula>
    </cfRule>
  </conditionalFormatting>
  <pageMargins left="0.7" right="0.7" top="0.75" bottom="0.75" header="0.3" footer="0.3"/>
  <pageSetup scale="32"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20CDE-3664-497C-A45D-A52F16FD9535}">
  <sheetPr codeName="Sheet7"/>
  <dimension ref="A1:H11"/>
  <sheetViews>
    <sheetView topLeftCell="E7" zoomScale="85" zoomScaleNormal="85" workbookViewId="0">
      <selection sqref="A1:F9"/>
    </sheetView>
  </sheetViews>
  <sheetFormatPr defaultRowHeight="15" x14ac:dyDescent="0.25"/>
  <cols>
    <col min="1" max="1" width="24" bestFit="1" customWidth="1"/>
    <col min="2" max="2" width="36.5703125" bestFit="1" customWidth="1"/>
    <col min="3" max="11" width="100.85546875" customWidth="1"/>
  </cols>
  <sheetData>
    <row r="1" spans="1:8" ht="15.75" x14ac:dyDescent="0.25">
      <c r="A1" s="23"/>
      <c r="B1" s="23"/>
      <c r="C1" s="24" t="s">
        <v>116</v>
      </c>
      <c r="D1" s="24" t="s">
        <v>117</v>
      </c>
      <c r="E1" s="24" t="s">
        <v>118</v>
      </c>
      <c r="F1" s="24" t="s">
        <v>119</v>
      </c>
      <c r="G1" s="9"/>
    </row>
    <row r="2" spans="1:8" ht="31.5" x14ac:dyDescent="0.25">
      <c r="A2" s="73" t="s">
        <v>111</v>
      </c>
      <c r="B2" s="25" t="s">
        <v>120</v>
      </c>
      <c r="C2" s="26" t="s">
        <v>123</v>
      </c>
      <c r="D2" s="26" t="s">
        <v>124</v>
      </c>
      <c r="E2" s="26" t="s">
        <v>125</v>
      </c>
      <c r="F2" s="26" t="s">
        <v>126</v>
      </c>
      <c r="G2" s="9"/>
    </row>
    <row r="3" spans="1:8" ht="110.25" x14ac:dyDescent="0.25">
      <c r="A3" s="73"/>
      <c r="B3" s="25" t="s">
        <v>121</v>
      </c>
      <c r="C3" s="55" t="s">
        <v>139</v>
      </c>
      <c r="D3" s="55" t="s">
        <v>152</v>
      </c>
      <c r="E3" s="55" t="s">
        <v>140</v>
      </c>
      <c r="F3" s="55" t="s">
        <v>141</v>
      </c>
      <c r="G3" s="9"/>
    </row>
    <row r="4" spans="1:8" ht="47.25" x14ac:dyDescent="0.25">
      <c r="A4" s="73" t="s">
        <v>112</v>
      </c>
      <c r="B4" s="25" t="s">
        <v>120</v>
      </c>
      <c r="C4" s="26" t="s">
        <v>127</v>
      </c>
      <c r="D4" s="26" t="s">
        <v>130</v>
      </c>
      <c r="E4" s="26" t="s">
        <v>128</v>
      </c>
      <c r="F4" s="26" t="s">
        <v>129</v>
      </c>
      <c r="G4" s="9"/>
    </row>
    <row r="5" spans="1:8" ht="126" x14ac:dyDescent="0.25">
      <c r="A5" s="73"/>
      <c r="B5" s="25" t="s">
        <v>121</v>
      </c>
      <c r="C5" s="55" t="s">
        <v>168</v>
      </c>
      <c r="D5" s="55" t="s">
        <v>169</v>
      </c>
      <c r="E5" s="55" t="s">
        <v>167</v>
      </c>
      <c r="F5" s="55" t="s">
        <v>142</v>
      </c>
      <c r="G5" s="9"/>
    </row>
    <row r="6" spans="1:8" ht="31.5" x14ac:dyDescent="0.25">
      <c r="A6" s="73" t="s">
        <v>113</v>
      </c>
      <c r="B6" s="25" t="s">
        <v>120</v>
      </c>
      <c r="C6" s="26" t="s">
        <v>131</v>
      </c>
      <c r="D6" s="26" t="s">
        <v>132</v>
      </c>
      <c r="E6" s="26" t="s">
        <v>133</v>
      </c>
      <c r="F6" s="26" t="s">
        <v>134</v>
      </c>
      <c r="G6" s="9"/>
    </row>
    <row r="7" spans="1:8" ht="110.25" x14ac:dyDescent="0.25">
      <c r="A7" s="73"/>
      <c r="B7" s="25" t="s">
        <v>121</v>
      </c>
      <c r="C7" s="55" t="s">
        <v>143</v>
      </c>
      <c r="D7" s="55" t="s">
        <v>144</v>
      </c>
      <c r="E7" s="55" t="s">
        <v>145</v>
      </c>
      <c r="F7" s="55" t="s">
        <v>146</v>
      </c>
      <c r="G7" s="9"/>
    </row>
    <row r="8" spans="1:8" ht="47.25" x14ac:dyDescent="0.25">
      <c r="A8" s="73" t="s">
        <v>114</v>
      </c>
      <c r="B8" s="25" t="s">
        <v>120</v>
      </c>
      <c r="C8" s="26" t="s">
        <v>135</v>
      </c>
      <c r="D8" s="26" t="s">
        <v>136</v>
      </c>
      <c r="E8" s="26" t="s">
        <v>137</v>
      </c>
      <c r="F8" s="26" t="s">
        <v>138</v>
      </c>
      <c r="G8" s="26"/>
      <c r="H8" s="26"/>
    </row>
    <row r="9" spans="1:8" ht="110.25" x14ac:dyDescent="0.25">
      <c r="A9" s="73"/>
      <c r="B9" s="25" t="s">
        <v>121</v>
      </c>
      <c r="C9" s="55" t="s">
        <v>147</v>
      </c>
      <c r="D9" s="55" t="s">
        <v>148</v>
      </c>
      <c r="E9" s="55" t="s">
        <v>149</v>
      </c>
      <c r="F9" s="55" t="s">
        <v>150</v>
      </c>
      <c r="G9" s="9"/>
    </row>
    <row r="10" spans="1:8" ht="15.75" x14ac:dyDescent="0.25">
      <c r="A10" s="22"/>
      <c r="B10" s="22"/>
      <c r="C10" s="22"/>
      <c r="D10" s="22"/>
      <c r="E10" s="22"/>
      <c r="F10" s="22"/>
      <c r="G10" s="9"/>
    </row>
    <row r="11" spans="1:8" ht="15.75" x14ac:dyDescent="0.25">
      <c r="A11" s="9"/>
      <c r="B11" s="9"/>
      <c r="C11" s="9"/>
      <c r="D11" s="9"/>
      <c r="E11" s="9"/>
      <c r="F11" s="9"/>
      <c r="G11" s="9"/>
    </row>
  </sheetData>
  <mergeCells count="4">
    <mergeCell ref="A2:A3"/>
    <mergeCell ref="A4:A5"/>
    <mergeCell ref="A6:A7"/>
    <mergeCell ref="A8:A9"/>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D57858660D94645A2B62E7088A9CF86" ma:contentTypeVersion="8" ma:contentTypeDescription="Create a new document." ma:contentTypeScope="" ma:versionID="8067e0902b8f89b4875a819e876aa139">
  <xsd:schema xmlns:xsd="http://www.w3.org/2001/XMLSchema" xmlns:xs="http://www.w3.org/2001/XMLSchema" xmlns:p="http://schemas.microsoft.com/office/2006/metadata/properties" xmlns:ns2="7dbf6625-1324-42cc-865e-ba5786f96bb8" targetNamespace="http://schemas.microsoft.com/office/2006/metadata/properties" ma:root="true" ma:fieldsID="9502bb546b32d9416a1e04bd6c3fb17d" ns2:_="">
    <xsd:import namespace="7dbf6625-1324-42cc-865e-ba5786f96b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bf6625-1324-42cc-865e-ba5786f96b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502765-B46E-4C84-BF35-5EBEA1BF0CB0}">
  <ds:schemaRefs>
    <ds:schemaRef ds:uri="http://schemas.microsoft.com/sharepoint/v3/contenttype/forms"/>
  </ds:schemaRefs>
</ds:datastoreItem>
</file>

<file path=customXml/itemProps2.xml><?xml version="1.0" encoding="utf-8"?>
<ds:datastoreItem xmlns:ds="http://schemas.openxmlformats.org/officeDocument/2006/customXml" ds:itemID="{85FF730D-2E3D-4462-A17B-50B20ACF87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bf6625-1324-42cc-865e-ba5786f96b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DBE61C-E1C5-42DD-B702-F609C06C1C16}">
  <ds:schemaRefs>
    <ds:schemaRef ds:uri="http://schemas.microsoft.com/office/2006/metadata/properties"/>
    <ds:schemaRef ds:uri="http://schemas.microsoft.com/office/2006/documentManagement/types"/>
    <ds:schemaRef ds:uri="http://schemas.microsoft.com/office/infopath/2007/PartnerControls"/>
    <ds:schemaRef ds:uri="http://purl.org/dc/dcmitype/"/>
    <ds:schemaRef ds:uri="http://purl.org/dc/terms/"/>
    <ds:schemaRef ds:uri="http://purl.org/dc/elements/1.1/"/>
    <ds:schemaRef ds:uri="7dbf6625-1324-42cc-865e-ba5786f96bb8"/>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25577ba5-3ebd-4ec5-90d7-0e8148a8318a}" enabled="0" method="" siteId="{25577ba5-3ebd-4ec5-90d7-0e8148a8318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Step 0 - Instructions </vt:lpstr>
      <vt:lpstr>Step 1 - Use Cases</vt:lpstr>
      <vt:lpstr>Step 2 - Governance</vt:lpstr>
      <vt:lpstr>Step 3 - Technology and Data</vt:lpstr>
      <vt:lpstr>Step 4 - People</vt:lpstr>
      <vt:lpstr>Results</vt:lpstr>
      <vt:lpstr>What this means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Petersen, Helen</dc:creator>
  <cp:keywords/>
  <dc:description/>
  <cp:lastModifiedBy>mj Joyce Smith</cp:lastModifiedBy>
  <cp:revision/>
  <cp:lastPrinted>2026-08-29T07:22:24Z</cp:lastPrinted>
  <dcterms:created xsi:type="dcterms:W3CDTF">2026-06-15T17:10:37Z</dcterms:created>
  <dcterms:modified xsi:type="dcterms:W3CDTF">2026-10-08T22:30:04Z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0x010100AD57858660D94645A2B62E7088A9CF86</vt:lpwstr>
  </property>
</Properties>
</file>